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275" windowHeight="12225"/>
  </bookViews>
  <sheets>
    <sheet name="１変数" sheetId="1" r:id="rId1"/>
    <sheet name="２変数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D8" i="2"/>
  <c r="C8" i="2"/>
  <c r="D9" i="2" l="1"/>
  <c r="C9" i="2"/>
  <c r="D10" i="2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C10" i="2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11" i="2" l="1"/>
  <c r="D11" i="2"/>
  <c r="D12" i="2" s="1"/>
  <c r="C12" i="2" l="1"/>
  <c r="C13" i="2" s="1"/>
  <c r="D13" i="2" l="1"/>
  <c r="D14" i="2" s="1"/>
  <c r="C14" i="2"/>
  <c r="C15" i="2" s="1"/>
  <c r="D15" i="2" l="1"/>
  <c r="D16" i="2" s="1"/>
  <c r="C16" i="2"/>
  <c r="C17" i="2" s="1"/>
  <c r="D17" i="2" l="1"/>
  <c r="D18" i="2" s="1"/>
  <c r="C18" i="2"/>
  <c r="C19" i="2" s="1"/>
  <c r="D19" i="2" l="1"/>
  <c r="D20" i="2" s="1"/>
  <c r="C20" i="2"/>
  <c r="C21" i="2" s="1"/>
  <c r="D21" i="2"/>
  <c r="D22" i="2" s="1"/>
  <c r="C22" i="2" l="1"/>
  <c r="C23" i="2" s="1"/>
  <c r="D23" i="2"/>
  <c r="D24" i="2" s="1"/>
  <c r="C24" i="2" l="1"/>
  <c r="C25" i="2" s="1"/>
  <c r="D25" i="2"/>
  <c r="D26" i="2" s="1"/>
  <c r="C26" i="2" l="1"/>
  <c r="C27" i="2" s="1"/>
  <c r="D27" i="2" l="1"/>
</calcChain>
</file>

<file path=xl/sharedStrings.xml><?xml version="1.0" encoding="utf-8"?>
<sst xmlns="http://schemas.openxmlformats.org/spreadsheetml/2006/main" count="12" uniqueCount="12">
  <si>
    <t>f(x)</t>
    <phoneticPr fontId="1"/>
  </si>
  <si>
    <t>max-x(n)</t>
    <phoneticPr fontId="1"/>
  </si>
  <si>
    <t>min-x(n)</t>
    <phoneticPr fontId="1"/>
  </si>
  <si>
    <t>step size</t>
    <phoneticPr fontId="1"/>
  </si>
  <si>
    <t>step size</t>
    <phoneticPr fontId="1"/>
  </si>
  <si>
    <t>n</t>
    <phoneticPr fontId="1"/>
  </si>
  <si>
    <t>x(n)</t>
    <phoneticPr fontId="1"/>
  </si>
  <si>
    <t>y(n)</t>
    <phoneticPr fontId="1"/>
  </si>
  <si>
    <t>n</t>
    <phoneticPr fontId="1"/>
  </si>
  <si>
    <t>x</t>
    <phoneticPr fontId="1"/>
  </si>
  <si>
    <t>Newton法による極値の探索－１変数関数－</t>
    <rPh sb="6" eb="7">
      <t>ホウ</t>
    </rPh>
    <rPh sb="10" eb="12">
      <t>キョクチ</t>
    </rPh>
    <rPh sb="13" eb="15">
      <t>タンサク</t>
    </rPh>
    <rPh sb="17" eb="19">
      <t>ヘンスウ</t>
    </rPh>
    <rPh sb="19" eb="21">
      <t>カンスウ</t>
    </rPh>
    <phoneticPr fontId="1"/>
  </si>
  <si>
    <t>Ｎｅｗｔｏｎ法による極値の探索－２変数関数－</t>
    <rPh sb="6" eb="7">
      <t>ホウ</t>
    </rPh>
    <rPh sb="10" eb="12">
      <t>キョクチ</t>
    </rPh>
    <rPh sb="13" eb="15">
      <t>タンサク</t>
    </rPh>
    <rPh sb="17" eb="19">
      <t>ヘンスウ</t>
    </rPh>
    <rPh sb="19" eb="21">
      <t>カンスウ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</si>
</sst>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f(x)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'１変数'!$C$7:$C$27</c:f>
              <c:numCache>
                <c:formatCode>General</c:formatCode>
                <c:ptCount val="21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2.2000000000000002</c:v>
                </c:pt>
                <c:pt idx="17">
                  <c:v>2.4</c:v>
                </c:pt>
                <c:pt idx="18">
                  <c:v>2.6</c:v>
                </c:pt>
                <c:pt idx="19">
                  <c:v>2.8</c:v>
                </c:pt>
                <c:pt idx="20">
                  <c:v>3</c:v>
                </c:pt>
              </c:numCache>
            </c:numRef>
          </c:xVal>
          <c:yVal>
            <c:numRef>
              <c:f>'１変数'!$D$7:$D$27</c:f>
              <c:numCache>
                <c:formatCode>General</c:formatCode>
                <c:ptCount val="21"/>
                <c:pt idx="0">
                  <c:v>-3</c:v>
                </c:pt>
                <c:pt idx="1">
                  <c:v>-1.4320000000000004</c:v>
                </c:pt>
                <c:pt idx="2">
                  <c:v>-0.29600000000000004</c:v>
                </c:pt>
                <c:pt idx="3">
                  <c:v>0.45599999999999985</c:v>
                </c:pt>
                <c:pt idx="4">
                  <c:v>0.872</c:v>
                </c:pt>
                <c:pt idx="5">
                  <c:v>1</c:v>
                </c:pt>
                <c:pt idx="6">
                  <c:v>0.88800000000000001</c:v>
                </c:pt>
                <c:pt idx="7">
                  <c:v>0.58399999999999985</c:v>
                </c:pt>
                <c:pt idx="8">
                  <c:v>0.1359999999999999</c:v>
                </c:pt>
                <c:pt idx="9">
                  <c:v>-0.40800000000000036</c:v>
                </c:pt>
                <c:pt idx="10">
                  <c:v>-1</c:v>
                </c:pt>
                <c:pt idx="11">
                  <c:v>-1.5920000000000005</c:v>
                </c:pt>
                <c:pt idx="12">
                  <c:v>-2.1359999999999997</c:v>
                </c:pt>
                <c:pt idx="13">
                  <c:v>-2.5840000000000005</c:v>
                </c:pt>
                <c:pt idx="14">
                  <c:v>-2.8879999999999999</c:v>
                </c:pt>
                <c:pt idx="15">
                  <c:v>-3</c:v>
                </c:pt>
                <c:pt idx="16">
                  <c:v>-2.8719999999999999</c:v>
                </c:pt>
                <c:pt idx="17">
                  <c:v>-2.4560000000000013</c:v>
                </c:pt>
                <c:pt idx="18">
                  <c:v>-1.7039999999999971</c:v>
                </c:pt>
                <c:pt idx="19">
                  <c:v>-0.56800000000000139</c:v>
                </c:pt>
                <c:pt idx="2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05792"/>
        <c:axId val="98707328"/>
      </c:scatterChart>
      <c:valAx>
        <c:axId val="9870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707328"/>
        <c:crosses val="autoZero"/>
        <c:crossBetween val="midCat"/>
      </c:valAx>
      <c:valAx>
        <c:axId val="9870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05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最大値探索</a:t>
            </a:r>
            <a:endParaRPr lang="en-US" altLang="ja-JP" sz="1100"/>
          </a:p>
          <a:p>
            <a:pPr>
              <a:defRPr sz="1100"/>
            </a:pPr>
            <a:r>
              <a:rPr lang="ja-JP" altLang="en-US" sz="1100"/>
              <a:t>ｘ（ｎ）の収束状況</a:t>
            </a:r>
          </a:p>
        </c:rich>
      </c:tx>
      <c:layout>
        <c:manualLayout>
          <c:xMode val="edge"/>
          <c:yMode val="edge"/>
          <c:x val="0.59329155730533678"/>
          <c:y val="0.31018518518518517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'１変数'!$B$7:$B$27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'１変数'!$E$7:$E$27</c:f>
              <c:numCache>
                <c:formatCode>General</c:formatCode>
                <c:ptCount val="21"/>
                <c:pt idx="0">
                  <c:v>-1</c:v>
                </c:pt>
                <c:pt idx="1">
                  <c:v>-0.25</c:v>
                </c:pt>
                <c:pt idx="2">
                  <c:v>-2.4999999999999994E-2</c:v>
                </c:pt>
                <c:pt idx="3">
                  <c:v>-3.0487804878049155E-4</c:v>
                </c:pt>
                <c:pt idx="4">
                  <c:v>-4.6461147330139653E-8</c:v>
                </c:pt>
                <c:pt idx="5">
                  <c:v>-1.079319054014363E-15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56096"/>
        <c:axId val="98757632"/>
      </c:scatterChart>
      <c:valAx>
        <c:axId val="9875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757632"/>
        <c:crosses val="autoZero"/>
        <c:crossBetween val="midCat"/>
      </c:valAx>
      <c:valAx>
        <c:axId val="9875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756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最小値探索</a:t>
            </a:r>
            <a:endParaRPr lang="en-US" altLang="ja-JP" sz="1100"/>
          </a:p>
          <a:p>
            <a:pPr>
              <a:defRPr sz="1100"/>
            </a:pPr>
            <a:r>
              <a:rPr lang="ja-JP" altLang="en-US" sz="1100"/>
              <a:t>ｘ（ｎ）の収束状況</a:t>
            </a:r>
          </a:p>
        </c:rich>
      </c:tx>
      <c:layout>
        <c:manualLayout>
          <c:xMode val="edge"/>
          <c:yMode val="edge"/>
          <c:x val="0.59673600174978125"/>
          <c:y val="6.4814814814814811E-2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'１変数'!$B$7:$B$27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'１変数'!$F$7:$F$27</c:f>
              <c:numCache>
                <c:formatCode>General</c:formatCode>
                <c:ptCount val="21"/>
                <c:pt idx="0">
                  <c:v>5</c:v>
                </c:pt>
                <c:pt idx="1">
                  <c:v>3.125</c:v>
                </c:pt>
                <c:pt idx="2">
                  <c:v>2.2977941176470589</c:v>
                </c:pt>
                <c:pt idx="3">
                  <c:v>2.0341661806365607</c:v>
                </c:pt>
                <c:pt idx="4">
                  <c:v>2.0005643811996303</c:v>
                </c:pt>
                <c:pt idx="5">
                  <c:v>2.0000001591732346</c:v>
                </c:pt>
                <c:pt idx="6">
                  <c:v>2.0000000000000124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39872"/>
        <c:axId val="99041664"/>
      </c:scatterChart>
      <c:valAx>
        <c:axId val="990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041664"/>
        <c:crosses val="autoZero"/>
        <c:crossBetween val="midCat"/>
      </c:valAx>
      <c:valAx>
        <c:axId val="99041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39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x(n)</a:t>
            </a:r>
            <a:r>
              <a:rPr lang="ja-JP" altLang="en-US" sz="1100"/>
              <a:t>の収束状況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'２変数'!$B$7:$B$27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'２変数'!$C$7:$C$27</c:f>
              <c:numCache>
                <c:formatCode>General</c:formatCode>
                <c:ptCount val="21"/>
                <c:pt idx="0">
                  <c:v>1</c:v>
                </c:pt>
                <c:pt idx="1">
                  <c:v>7.7272727272727275</c:v>
                </c:pt>
                <c:pt idx="2">
                  <c:v>4.6098710810186798</c:v>
                </c:pt>
                <c:pt idx="3">
                  <c:v>3.3565331283900384</c:v>
                </c:pt>
                <c:pt idx="4">
                  <c:v>3.0285788915463692</c:v>
                </c:pt>
                <c:pt idx="5">
                  <c:v>3.0002294090299304</c:v>
                </c:pt>
                <c:pt idx="6">
                  <c:v>3.0000000157438338</c:v>
                </c:pt>
                <c:pt idx="7">
                  <c:v>3.0000000000000004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74848"/>
        <c:axId val="98176384"/>
      </c:scatterChart>
      <c:valAx>
        <c:axId val="981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176384"/>
        <c:crosses val="autoZero"/>
        <c:crossBetween val="midCat"/>
      </c:valAx>
      <c:valAx>
        <c:axId val="9817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74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en-US" sz="1100"/>
              <a:t>y(n)</a:t>
            </a:r>
            <a:r>
              <a:rPr lang="ja-JP" altLang="en-US" sz="1100"/>
              <a:t>の収束状況</a:t>
            </a:r>
            <a:endParaRPr lang="en-US" altLang="en-US" sz="1100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'２変数'!$B$7:$B$27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'２変数'!$D$7:$D$27</c:f>
              <c:numCache>
                <c:formatCode>General</c:formatCode>
                <c:ptCount val="21"/>
                <c:pt idx="0">
                  <c:v>5</c:v>
                </c:pt>
                <c:pt idx="1">
                  <c:v>4.8181818181818183</c:v>
                </c:pt>
                <c:pt idx="2">
                  <c:v>3.8442394531816304</c:v>
                </c:pt>
                <c:pt idx="3">
                  <c:v>3.2318195394934888</c:v>
                </c:pt>
                <c:pt idx="4">
                  <c:v>3.021578706952174</c:v>
                </c:pt>
                <c:pt idx="5">
                  <c:v>3.0001909378830454</c:v>
                </c:pt>
                <c:pt idx="6">
                  <c:v>3.0000000139472416</c:v>
                </c:pt>
                <c:pt idx="7">
                  <c:v>3.0000000000000004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88288"/>
        <c:axId val="98022144"/>
      </c:scatterChart>
      <c:valAx>
        <c:axId val="981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022144"/>
        <c:crosses val="autoZero"/>
        <c:crossBetween val="midCat"/>
      </c:valAx>
      <c:valAx>
        <c:axId val="9802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88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28</xdr:row>
      <xdr:rowOff>66675</xdr:rowOff>
    </xdr:from>
    <xdr:to>
      <xdr:col>7</xdr:col>
      <xdr:colOff>47624</xdr:colOff>
      <xdr:row>44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61912</xdr:colOff>
      <xdr:row>5</xdr:row>
      <xdr:rowOff>28575</xdr:rowOff>
    </xdr:from>
    <xdr:to>
      <xdr:col>13</xdr:col>
      <xdr:colOff>519112</xdr:colOff>
      <xdr:row>21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142875</xdr:colOff>
      <xdr:row>23</xdr:row>
      <xdr:rowOff>0</xdr:rowOff>
    </xdr:from>
    <xdr:to>
      <xdr:col>13</xdr:col>
      <xdr:colOff>600075</xdr:colOff>
      <xdr:row>39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152400</xdr:rowOff>
    </xdr:from>
    <xdr:to>
      <xdr:col>10</xdr:col>
      <xdr:colOff>628650</xdr:colOff>
      <xdr:row>20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190500</xdr:colOff>
      <xdr:row>21</xdr:row>
      <xdr:rowOff>95250</xdr:rowOff>
    </xdr:from>
    <xdr:to>
      <xdr:col>10</xdr:col>
      <xdr:colOff>647700</xdr:colOff>
      <xdr:row>37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I2" sqref="I2"/>
    </sheetView>
  </sheetViews>
  <sheetFormatPr defaultRowHeight="13.5" x14ac:dyDescent="0.15"/>
  <sheetData>
    <row r="2" spans="2:7" x14ac:dyDescent="0.15">
      <c r="B2" s="3" t="s">
        <v>10</v>
      </c>
      <c r="C2" s="3"/>
      <c r="D2" s="3"/>
      <c r="E2" s="3"/>
      <c r="F2" s="3"/>
      <c r="G2" s="2"/>
    </row>
    <row r="4" spans="2:7" x14ac:dyDescent="0.15">
      <c r="B4" s="1" t="s">
        <v>3</v>
      </c>
      <c r="C4" s="1">
        <v>1</v>
      </c>
    </row>
    <row r="6" spans="2:7" x14ac:dyDescent="0.15">
      <c r="B6" s="1" t="s">
        <v>8</v>
      </c>
      <c r="C6" s="1" t="s">
        <v>9</v>
      </c>
      <c r="D6" s="1" t="s">
        <v>0</v>
      </c>
      <c r="E6" s="1" t="s">
        <v>1</v>
      </c>
      <c r="F6" s="1" t="s">
        <v>2</v>
      </c>
    </row>
    <row r="7" spans="2:7" x14ac:dyDescent="0.15">
      <c r="B7" s="1">
        <v>0</v>
      </c>
      <c r="C7" s="1">
        <f>(B7-5)/5</f>
        <v>-1</v>
      </c>
      <c r="D7" s="1">
        <f>((B7-5)/5)^3-3*((B7-5)/5)^2+1</f>
        <v>-3</v>
      </c>
      <c r="E7" s="1">
        <v>-1</v>
      </c>
      <c r="F7" s="1">
        <v>5</v>
      </c>
    </row>
    <row r="8" spans="2:7" x14ac:dyDescent="0.15">
      <c r="B8" s="1">
        <v>1</v>
      </c>
      <c r="C8" s="1">
        <f t="shared" ref="C8:C27" si="0">(B8-5)/5</f>
        <v>-0.8</v>
      </c>
      <c r="D8" s="1">
        <f t="shared" ref="D8:D27" si="1">((B8-5)/5)^3-3*((B8-5)/5)^2+1</f>
        <v>-1.4320000000000004</v>
      </c>
      <c r="E8" s="1">
        <f>E7-$C$4*(3*E7^2-6*E7)/(6*E7-6)</f>
        <v>-0.25</v>
      </c>
      <c r="F8" s="1">
        <f t="shared" ref="F8:F27" si="2">F7-$C$4*(3*F7^2-6*F7)/(6*F7-6)</f>
        <v>3.125</v>
      </c>
    </row>
    <row r="9" spans="2:7" x14ac:dyDescent="0.15">
      <c r="B9" s="1">
        <v>2</v>
      </c>
      <c r="C9" s="1">
        <f t="shared" si="0"/>
        <v>-0.6</v>
      </c>
      <c r="D9" s="1">
        <f t="shared" si="1"/>
        <v>-0.29600000000000004</v>
      </c>
      <c r="E9" s="1">
        <f t="shared" ref="E9:E27" si="3">E8-$C$4*(3*E8^2-6*E8)/(6*E8-6)</f>
        <v>-2.4999999999999994E-2</v>
      </c>
      <c r="F9" s="1">
        <f t="shared" si="2"/>
        <v>2.2977941176470589</v>
      </c>
    </row>
    <row r="10" spans="2:7" x14ac:dyDescent="0.15">
      <c r="B10" s="1">
        <v>3</v>
      </c>
      <c r="C10" s="1">
        <f t="shared" si="0"/>
        <v>-0.4</v>
      </c>
      <c r="D10" s="1">
        <f t="shared" si="1"/>
        <v>0.45599999999999985</v>
      </c>
      <c r="E10" s="1">
        <f t="shared" si="3"/>
        <v>-3.0487804878049155E-4</v>
      </c>
      <c r="F10" s="1">
        <f t="shared" si="2"/>
        <v>2.0341661806365607</v>
      </c>
    </row>
    <row r="11" spans="2:7" x14ac:dyDescent="0.15">
      <c r="B11" s="1">
        <v>4</v>
      </c>
      <c r="C11" s="1">
        <f t="shared" si="0"/>
        <v>-0.2</v>
      </c>
      <c r="D11" s="1">
        <f t="shared" si="1"/>
        <v>0.872</v>
      </c>
      <c r="E11" s="1">
        <f t="shared" si="3"/>
        <v>-4.6461147330139653E-8</v>
      </c>
      <c r="F11" s="1">
        <f t="shared" si="2"/>
        <v>2.0005643811996303</v>
      </c>
    </row>
    <row r="12" spans="2:7" x14ac:dyDescent="0.15">
      <c r="B12" s="1">
        <v>5</v>
      </c>
      <c r="C12" s="1">
        <f t="shared" si="0"/>
        <v>0</v>
      </c>
      <c r="D12" s="1">
        <f t="shared" si="1"/>
        <v>1</v>
      </c>
      <c r="E12" s="1">
        <f t="shared" si="3"/>
        <v>-1.079319054014363E-15</v>
      </c>
      <c r="F12" s="1">
        <f t="shared" si="2"/>
        <v>2.0000001591732346</v>
      </c>
    </row>
    <row r="13" spans="2:7" x14ac:dyDescent="0.15">
      <c r="B13" s="1">
        <v>6</v>
      </c>
      <c r="C13" s="1">
        <f t="shared" si="0"/>
        <v>0.2</v>
      </c>
      <c r="D13" s="1">
        <f t="shared" si="1"/>
        <v>0.88800000000000001</v>
      </c>
      <c r="E13" s="1">
        <f t="shared" si="3"/>
        <v>0</v>
      </c>
      <c r="F13" s="1">
        <f t="shared" si="2"/>
        <v>2.0000000000000124</v>
      </c>
    </row>
    <row r="14" spans="2:7" x14ac:dyDescent="0.15">
      <c r="B14" s="1">
        <v>7</v>
      </c>
      <c r="C14" s="1">
        <f t="shared" si="0"/>
        <v>0.4</v>
      </c>
      <c r="D14" s="1">
        <f t="shared" si="1"/>
        <v>0.58399999999999985</v>
      </c>
      <c r="E14" s="1">
        <f t="shared" si="3"/>
        <v>0</v>
      </c>
      <c r="F14" s="1">
        <f t="shared" si="2"/>
        <v>2</v>
      </c>
    </row>
    <row r="15" spans="2:7" x14ac:dyDescent="0.15">
      <c r="B15" s="1">
        <v>8</v>
      </c>
      <c r="C15" s="1">
        <f t="shared" si="0"/>
        <v>0.6</v>
      </c>
      <c r="D15" s="1">
        <f t="shared" si="1"/>
        <v>0.1359999999999999</v>
      </c>
      <c r="E15" s="1">
        <f t="shared" si="3"/>
        <v>0</v>
      </c>
      <c r="F15" s="1">
        <f t="shared" si="2"/>
        <v>2</v>
      </c>
    </row>
    <row r="16" spans="2:7" x14ac:dyDescent="0.15">
      <c r="B16" s="1">
        <v>9</v>
      </c>
      <c r="C16" s="1">
        <f t="shared" si="0"/>
        <v>0.8</v>
      </c>
      <c r="D16" s="1">
        <f t="shared" si="1"/>
        <v>-0.40800000000000036</v>
      </c>
      <c r="E16" s="1">
        <f t="shared" si="3"/>
        <v>0</v>
      </c>
      <c r="F16" s="1">
        <f t="shared" si="2"/>
        <v>2</v>
      </c>
    </row>
    <row r="17" spans="2:6" x14ac:dyDescent="0.15">
      <c r="B17" s="1">
        <v>10</v>
      </c>
      <c r="C17" s="1">
        <f t="shared" si="0"/>
        <v>1</v>
      </c>
      <c r="D17" s="1">
        <f t="shared" si="1"/>
        <v>-1</v>
      </c>
      <c r="E17" s="1">
        <f t="shared" si="3"/>
        <v>0</v>
      </c>
      <c r="F17" s="1">
        <f t="shared" si="2"/>
        <v>2</v>
      </c>
    </row>
    <row r="18" spans="2:6" x14ac:dyDescent="0.15">
      <c r="B18" s="1">
        <v>11</v>
      </c>
      <c r="C18" s="1">
        <f t="shared" si="0"/>
        <v>1.2</v>
      </c>
      <c r="D18" s="1">
        <f t="shared" si="1"/>
        <v>-1.5920000000000005</v>
      </c>
      <c r="E18" s="1">
        <f t="shared" si="3"/>
        <v>0</v>
      </c>
      <c r="F18" s="1">
        <f t="shared" si="2"/>
        <v>2</v>
      </c>
    </row>
    <row r="19" spans="2:6" x14ac:dyDescent="0.15">
      <c r="B19" s="1">
        <v>12</v>
      </c>
      <c r="C19" s="1">
        <f t="shared" si="0"/>
        <v>1.4</v>
      </c>
      <c r="D19" s="1">
        <f t="shared" si="1"/>
        <v>-2.1359999999999997</v>
      </c>
      <c r="E19" s="1">
        <f t="shared" si="3"/>
        <v>0</v>
      </c>
      <c r="F19" s="1">
        <f t="shared" si="2"/>
        <v>2</v>
      </c>
    </row>
    <row r="20" spans="2:6" x14ac:dyDescent="0.15">
      <c r="B20" s="1">
        <v>13</v>
      </c>
      <c r="C20" s="1">
        <f t="shared" si="0"/>
        <v>1.6</v>
      </c>
      <c r="D20" s="1">
        <f t="shared" si="1"/>
        <v>-2.5840000000000005</v>
      </c>
      <c r="E20" s="1">
        <f t="shared" si="3"/>
        <v>0</v>
      </c>
      <c r="F20" s="1">
        <f t="shared" si="2"/>
        <v>2</v>
      </c>
    </row>
    <row r="21" spans="2:6" x14ac:dyDescent="0.15">
      <c r="B21" s="1">
        <v>14</v>
      </c>
      <c r="C21" s="1">
        <f t="shared" si="0"/>
        <v>1.8</v>
      </c>
      <c r="D21" s="1">
        <f t="shared" si="1"/>
        <v>-2.8879999999999999</v>
      </c>
      <c r="E21" s="1">
        <f t="shared" si="3"/>
        <v>0</v>
      </c>
      <c r="F21" s="1">
        <f t="shared" si="2"/>
        <v>2</v>
      </c>
    </row>
    <row r="22" spans="2:6" x14ac:dyDescent="0.15">
      <c r="B22" s="1">
        <v>15</v>
      </c>
      <c r="C22" s="1">
        <f t="shared" si="0"/>
        <v>2</v>
      </c>
      <c r="D22" s="1">
        <f t="shared" si="1"/>
        <v>-3</v>
      </c>
      <c r="E22" s="1">
        <f t="shared" si="3"/>
        <v>0</v>
      </c>
      <c r="F22" s="1">
        <f t="shared" si="2"/>
        <v>2</v>
      </c>
    </row>
    <row r="23" spans="2:6" x14ac:dyDescent="0.15">
      <c r="B23" s="1">
        <v>16</v>
      </c>
      <c r="C23" s="1">
        <f t="shared" si="0"/>
        <v>2.2000000000000002</v>
      </c>
      <c r="D23" s="1">
        <f t="shared" si="1"/>
        <v>-2.8719999999999999</v>
      </c>
      <c r="E23" s="1">
        <f t="shared" si="3"/>
        <v>0</v>
      </c>
      <c r="F23" s="1">
        <f t="shared" si="2"/>
        <v>2</v>
      </c>
    </row>
    <row r="24" spans="2:6" x14ac:dyDescent="0.15">
      <c r="B24" s="1">
        <v>17</v>
      </c>
      <c r="C24" s="1">
        <f t="shared" si="0"/>
        <v>2.4</v>
      </c>
      <c r="D24" s="1">
        <f t="shared" si="1"/>
        <v>-2.4560000000000013</v>
      </c>
      <c r="E24" s="1">
        <f t="shared" si="3"/>
        <v>0</v>
      </c>
      <c r="F24" s="1">
        <f t="shared" si="2"/>
        <v>2</v>
      </c>
    </row>
    <row r="25" spans="2:6" x14ac:dyDescent="0.15">
      <c r="B25" s="1">
        <v>18</v>
      </c>
      <c r="C25" s="1">
        <f t="shared" si="0"/>
        <v>2.6</v>
      </c>
      <c r="D25" s="1">
        <f t="shared" si="1"/>
        <v>-1.7039999999999971</v>
      </c>
      <c r="E25" s="1">
        <f t="shared" si="3"/>
        <v>0</v>
      </c>
      <c r="F25" s="1">
        <f t="shared" si="2"/>
        <v>2</v>
      </c>
    </row>
    <row r="26" spans="2:6" x14ac:dyDescent="0.15">
      <c r="B26" s="1">
        <v>19</v>
      </c>
      <c r="C26" s="1">
        <f t="shared" si="0"/>
        <v>2.8</v>
      </c>
      <c r="D26" s="1">
        <f t="shared" si="1"/>
        <v>-0.56800000000000139</v>
      </c>
      <c r="E26" s="1">
        <f t="shared" si="3"/>
        <v>0</v>
      </c>
      <c r="F26" s="1">
        <f t="shared" si="2"/>
        <v>2</v>
      </c>
    </row>
    <row r="27" spans="2:6" x14ac:dyDescent="0.15">
      <c r="B27" s="1">
        <v>20</v>
      </c>
      <c r="C27" s="1">
        <f t="shared" si="0"/>
        <v>3</v>
      </c>
      <c r="D27" s="1">
        <f t="shared" si="1"/>
        <v>1</v>
      </c>
      <c r="E27" s="1">
        <f t="shared" si="3"/>
        <v>0</v>
      </c>
      <c r="F27" s="1">
        <f t="shared" si="2"/>
        <v>2</v>
      </c>
    </row>
  </sheetData>
  <mergeCells count="1">
    <mergeCell ref="B2:F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>
      <selection activeCell="M23" sqref="M23"/>
    </sheetView>
  </sheetViews>
  <sheetFormatPr defaultRowHeight="13.5" x14ac:dyDescent="0.15"/>
  <sheetData>
    <row r="2" spans="2:7" x14ac:dyDescent="0.15">
      <c r="B2" s="3" t="s">
        <v>11</v>
      </c>
      <c r="C2" s="3"/>
      <c r="D2" s="3"/>
      <c r="E2" s="3"/>
      <c r="F2" s="3"/>
      <c r="G2" s="3"/>
    </row>
    <row r="4" spans="2:7" x14ac:dyDescent="0.15">
      <c r="B4" s="1" t="s">
        <v>4</v>
      </c>
      <c r="C4" s="1">
        <v>1</v>
      </c>
      <c r="D4" s="1">
        <v>1</v>
      </c>
    </row>
    <row r="6" spans="2:7" x14ac:dyDescent="0.15">
      <c r="B6" s="1" t="s">
        <v>5</v>
      </c>
      <c r="C6" s="1" t="s">
        <v>6</v>
      </c>
      <c r="D6" s="1" t="s">
        <v>7</v>
      </c>
    </row>
    <row r="7" spans="2:7" x14ac:dyDescent="0.15">
      <c r="B7" s="1">
        <v>0</v>
      </c>
      <c r="C7" s="1">
        <v>1</v>
      </c>
      <c r="D7" s="1">
        <v>5</v>
      </c>
    </row>
    <row r="8" spans="2:7" x14ac:dyDescent="0.15">
      <c r="B8" s="1">
        <v>1</v>
      </c>
      <c r="C8" s="1">
        <f>C7-$C$4*(1/(4*C7*D7-9))*(2*D7*(C7^2-3*D7)+3*(D7^2-3*C7))</f>
        <v>7.7272727272727275</v>
      </c>
      <c r="D8" s="1">
        <f>D7-$D$4*(1/(4*C7*D7-9))*(3*(C7^2-3*D7)+2*C7*(D7^2-3*C7))</f>
        <v>4.8181818181818183</v>
      </c>
    </row>
    <row r="9" spans="2:7" x14ac:dyDescent="0.15">
      <c r="B9" s="1">
        <v>2</v>
      </c>
      <c r="C9" s="1">
        <f t="shared" ref="C9:C27" si="0">C8-$C$4*(1/(4*C8*D8-9))*(2*D8*(C8^2-3*D8)+3*(D8^2-3*C8))</f>
        <v>4.6098710810186798</v>
      </c>
      <c r="D9" s="1">
        <f t="shared" ref="D9:D27" si="1">D8-$D$4*(1/(4*C8*D8-9))*(3*(C8^2-3*D8)+2*C8*(D8^2-3*C8))</f>
        <v>3.8442394531816304</v>
      </c>
    </row>
    <row r="10" spans="2:7" x14ac:dyDescent="0.15">
      <c r="B10" s="1">
        <v>3</v>
      </c>
      <c r="C10" s="1">
        <f t="shared" si="0"/>
        <v>3.3565331283900384</v>
      </c>
      <c r="D10" s="1">
        <f t="shared" si="1"/>
        <v>3.2318195394934888</v>
      </c>
    </row>
    <row r="11" spans="2:7" x14ac:dyDescent="0.15">
      <c r="B11" s="1">
        <v>4</v>
      </c>
      <c r="C11" s="1">
        <f t="shared" si="0"/>
        <v>3.0285788915463692</v>
      </c>
      <c r="D11" s="1">
        <f t="shared" si="1"/>
        <v>3.021578706952174</v>
      </c>
    </row>
    <row r="12" spans="2:7" x14ac:dyDescent="0.15">
      <c r="B12" s="1">
        <v>5</v>
      </c>
      <c r="C12" s="1">
        <f t="shared" si="0"/>
        <v>3.0002294090299304</v>
      </c>
      <c r="D12" s="1">
        <f t="shared" si="1"/>
        <v>3.0001909378830454</v>
      </c>
    </row>
    <row r="13" spans="2:7" x14ac:dyDescent="0.15">
      <c r="B13" s="1">
        <v>6</v>
      </c>
      <c r="C13" s="1">
        <f t="shared" si="0"/>
        <v>3.0000000157438338</v>
      </c>
      <c r="D13" s="1">
        <f t="shared" si="1"/>
        <v>3.0000000139472416</v>
      </c>
    </row>
    <row r="14" spans="2:7" x14ac:dyDescent="0.15">
      <c r="B14" s="1">
        <v>7</v>
      </c>
      <c r="C14" s="1">
        <f t="shared" si="0"/>
        <v>3.0000000000000004</v>
      </c>
      <c r="D14" s="1">
        <f t="shared" si="1"/>
        <v>3.0000000000000004</v>
      </c>
    </row>
    <row r="15" spans="2:7" x14ac:dyDescent="0.15">
      <c r="B15" s="1">
        <v>8</v>
      </c>
      <c r="C15" s="1">
        <f t="shared" si="0"/>
        <v>3</v>
      </c>
      <c r="D15" s="1">
        <f t="shared" si="1"/>
        <v>3</v>
      </c>
    </row>
    <row r="16" spans="2:7" x14ac:dyDescent="0.15">
      <c r="B16" s="1">
        <v>9</v>
      </c>
      <c r="C16" s="1">
        <f t="shared" si="0"/>
        <v>3</v>
      </c>
      <c r="D16" s="1">
        <f t="shared" si="1"/>
        <v>3</v>
      </c>
    </row>
    <row r="17" spans="2:4" x14ac:dyDescent="0.15">
      <c r="B17" s="1">
        <v>10</v>
      </c>
      <c r="C17" s="1">
        <f t="shared" si="0"/>
        <v>3</v>
      </c>
      <c r="D17" s="1">
        <f t="shared" si="1"/>
        <v>3</v>
      </c>
    </row>
    <row r="18" spans="2:4" x14ac:dyDescent="0.15">
      <c r="B18" s="1">
        <v>11</v>
      </c>
      <c r="C18" s="1">
        <f t="shared" si="0"/>
        <v>3</v>
      </c>
      <c r="D18" s="1">
        <f t="shared" si="1"/>
        <v>3</v>
      </c>
    </row>
    <row r="19" spans="2:4" x14ac:dyDescent="0.15">
      <c r="B19" s="1">
        <v>12</v>
      </c>
      <c r="C19" s="1">
        <f t="shared" si="0"/>
        <v>3</v>
      </c>
      <c r="D19" s="1">
        <f t="shared" si="1"/>
        <v>3</v>
      </c>
    </row>
    <row r="20" spans="2:4" x14ac:dyDescent="0.15">
      <c r="B20" s="1">
        <v>13</v>
      </c>
      <c r="C20" s="1">
        <f t="shared" si="0"/>
        <v>3</v>
      </c>
      <c r="D20" s="1">
        <f t="shared" si="1"/>
        <v>3</v>
      </c>
    </row>
    <row r="21" spans="2:4" x14ac:dyDescent="0.15">
      <c r="B21" s="1">
        <v>14</v>
      </c>
      <c r="C21" s="1">
        <f t="shared" si="0"/>
        <v>3</v>
      </c>
      <c r="D21" s="1">
        <f t="shared" si="1"/>
        <v>3</v>
      </c>
    </row>
    <row r="22" spans="2:4" x14ac:dyDescent="0.15">
      <c r="B22" s="1">
        <v>15</v>
      </c>
      <c r="C22" s="1">
        <f t="shared" si="0"/>
        <v>3</v>
      </c>
      <c r="D22" s="1">
        <f t="shared" si="1"/>
        <v>3</v>
      </c>
    </row>
    <row r="23" spans="2:4" x14ac:dyDescent="0.15">
      <c r="B23" s="1">
        <v>16</v>
      </c>
      <c r="C23" s="1">
        <f t="shared" si="0"/>
        <v>3</v>
      </c>
      <c r="D23" s="1">
        <f t="shared" si="1"/>
        <v>3</v>
      </c>
    </row>
    <row r="24" spans="2:4" x14ac:dyDescent="0.15">
      <c r="B24" s="1">
        <v>17</v>
      </c>
      <c r="C24" s="1">
        <f t="shared" si="0"/>
        <v>3</v>
      </c>
      <c r="D24" s="1">
        <f t="shared" si="1"/>
        <v>3</v>
      </c>
    </row>
    <row r="25" spans="2:4" x14ac:dyDescent="0.15">
      <c r="B25" s="1">
        <v>18</v>
      </c>
      <c r="C25" s="1">
        <f t="shared" si="0"/>
        <v>3</v>
      </c>
      <c r="D25" s="1">
        <f t="shared" si="1"/>
        <v>3</v>
      </c>
    </row>
    <row r="26" spans="2:4" x14ac:dyDescent="0.15">
      <c r="B26" s="1">
        <v>19</v>
      </c>
      <c r="C26" s="1">
        <f t="shared" si="0"/>
        <v>3</v>
      </c>
      <c r="D26" s="1">
        <f t="shared" si="1"/>
        <v>3</v>
      </c>
    </row>
    <row r="27" spans="2:4" x14ac:dyDescent="0.15">
      <c r="B27" s="1">
        <v>20</v>
      </c>
      <c r="C27" s="1">
        <f t="shared" si="0"/>
        <v>3</v>
      </c>
      <c r="D27" s="1">
        <f t="shared" si="1"/>
        <v>3</v>
      </c>
    </row>
  </sheetData>
  <mergeCells count="1">
    <mergeCell ref="B2:G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１変数</vt:lpstr>
      <vt:lpstr>２変数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2015-12-13T20:21:54Z</dcterms:created>
  <dcterms:modified xsi:type="dcterms:W3CDTF">2015-12-15T21:17:18Z</dcterms:modified>
</cp:coreProperties>
</file>