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9440" windowHeight="12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9" i="1" l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Q12" i="1"/>
  <c r="P12" i="1"/>
  <c r="L12" i="1"/>
  <c r="K12" i="1"/>
  <c r="G12" i="1"/>
  <c r="F12" i="1"/>
  <c r="I12" i="1" l="1"/>
  <c r="J12" i="1" s="1"/>
  <c r="N12" i="1"/>
  <c r="O12" i="1" s="1"/>
  <c r="S12" i="1" l="1"/>
  <c r="T12" i="1" s="1"/>
  <c r="U12" i="1" l="1"/>
  <c r="Q13" i="1" s="1"/>
  <c r="V12" i="1"/>
  <c r="R13" i="1" l="1"/>
  <c r="X12" i="1"/>
  <c r="P13" i="1"/>
  <c r="W12" i="1"/>
  <c r="F13" i="1" s="1"/>
  <c r="L13" i="1" l="1"/>
  <c r="K13" i="1"/>
  <c r="H13" i="1"/>
  <c r="G13" i="1"/>
  <c r="M13" i="1"/>
  <c r="N13" i="1" l="1"/>
  <c r="O13" i="1" s="1"/>
  <c r="I13" i="1"/>
  <c r="J13" i="1" s="1"/>
  <c r="S13" i="1" l="1"/>
  <c r="T13" i="1" s="1"/>
  <c r="V13" i="1" s="1"/>
  <c r="U13" i="1" l="1"/>
  <c r="W13" i="1" s="1"/>
  <c r="M14" i="1" s="1"/>
  <c r="H14" i="1" l="1"/>
  <c r="L14" i="1"/>
  <c r="P14" i="1"/>
  <c r="G14" i="1"/>
  <c r="K14" i="1"/>
  <c r="F14" i="1"/>
  <c r="R14" i="1"/>
  <c r="Q14" i="1"/>
  <c r="X13" i="1"/>
  <c r="I14" i="1" l="1"/>
  <c r="J14" i="1" s="1"/>
  <c r="N14" i="1"/>
  <c r="O14" i="1" s="1"/>
  <c r="S14" i="1" l="1"/>
  <c r="T14" i="1" s="1"/>
  <c r="U14" i="1" s="1"/>
  <c r="Q15" i="1" s="1"/>
  <c r="V14" i="1" l="1"/>
  <c r="R15" i="1"/>
  <c r="X14" i="1"/>
  <c r="P15" i="1"/>
  <c r="W14" i="1"/>
  <c r="H15" i="1" s="1"/>
  <c r="G15" i="1" l="1"/>
  <c r="L15" i="1"/>
  <c r="F15" i="1"/>
  <c r="M15" i="1"/>
  <c r="K15" i="1"/>
  <c r="I15" i="1" l="1"/>
  <c r="J15" i="1" s="1"/>
  <c r="N15" i="1"/>
  <c r="O15" i="1" s="1"/>
  <c r="S15" i="1" l="1"/>
  <c r="T15" i="1" s="1"/>
  <c r="V15" i="1" s="1"/>
  <c r="U15" i="1" l="1"/>
  <c r="X15" i="1" s="1"/>
  <c r="P16" i="1" l="1"/>
  <c r="Q16" i="1"/>
  <c r="W15" i="1"/>
  <c r="H16" i="1" s="1"/>
  <c r="R16" i="1"/>
  <c r="K16" i="1" l="1"/>
  <c r="F16" i="1"/>
  <c r="L16" i="1"/>
  <c r="M16" i="1"/>
  <c r="G16" i="1"/>
  <c r="I16" i="1" l="1"/>
  <c r="J16" i="1" s="1"/>
  <c r="N16" i="1"/>
  <c r="O16" i="1" s="1"/>
  <c r="S16" i="1" l="1"/>
  <c r="T16" i="1" s="1"/>
  <c r="V16" i="1" l="1"/>
  <c r="U16" i="1"/>
  <c r="Q17" i="1" l="1"/>
  <c r="P17" i="1"/>
  <c r="R17" i="1"/>
  <c r="X16" i="1"/>
  <c r="W16" i="1"/>
  <c r="G17" i="1" l="1"/>
  <c r="M17" i="1"/>
  <c r="F17" i="1"/>
  <c r="K17" i="1"/>
  <c r="L17" i="1"/>
  <c r="H17" i="1"/>
  <c r="I17" i="1" l="1"/>
  <c r="J17" i="1" s="1"/>
  <c r="N17" i="1"/>
  <c r="O17" i="1" s="1"/>
  <c r="S17" i="1" l="1"/>
  <c r="T17" i="1" s="1"/>
  <c r="U17" i="1" s="1"/>
  <c r="X17" i="1" s="1"/>
  <c r="R18" i="1" l="1"/>
  <c r="Q18" i="1"/>
  <c r="V17" i="1"/>
  <c r="W17" i="1"/>
  <c r="H18" i="1" s="1"/>
  <c r="P18" i="1"/>
  <c r="F18" i="1"/>
  <c r="L18" i="1" l="1"/>
  <c r="G18" i="1"/>
  <c r="I18" i="1" s="1"/>
  <c r="J18" i="1" s="1"/>
  <c r="K18" i="1"/>
  <c r="M18" i="1"/>
  <c r="N18" i="1" l="1"/>
  <c r="O18" i="1" s="1"/>
  <c r="S18" i="1" s="1"/>
  <c r="T18" i="1" s="1"/>
  <c r="U18" i="1" l="1"/>
  <c r="V18" i="1"/>
  <c r="R19" i="1"/>
  <c r="Q19" i="1" l="1"/>
  <c r="W18" i="1"/>
  <c r="X18" i="1"/>
  <c r="P19" i="1"/>
  <c r="F19" i="1" l="1"/>
  <c r="H19" i="1"/>
  <c r="K19" i="1"/>
  <c r="N19" i="1" s="1"/>
  <c r="O19" i="1" s="1"/>
  <c r="M19" i="1"/>
  <c r="G19" i="1"/>
  <c r="L19" i="1"/>
  <c r="S19" i="1" l="1"/>
  <c r="T19" i="1" s="1"/>
  <c r="I19" i="1"/>
  <c r="J19" i="1" s="1"/>
  <c r="U19" i="1" l="1"/>
  <c r="V19" i="1"/>
  <c r="X19" i="1" l="1"/>
  <c r="R20" i="1"/>
  <c r="W19" i="1"/>
  <c r="Q20" i="1"/>
  <c r="P20" i="1"/>
  <c r="L20" i="1" l="1"/>
  <c r="H20" i="1"/>
  <c r="F20" i="1"/>
  <c r="G20" i="1"/>
  <c r="K20" i="1"/>
  <c r="M20" i="1"/>
  <c r="N20" i="1" l="1"/>
  <c r="O20" i="1" s="1"/>
  <c r="I20" i="1"/>
  <c r="J20" i="1" s="1"/>
  <c r="S20" i="1" l="1"/>
  <c r="T20" i="1" s="1"/>
  <c r="U20" i="1" l="1"/>
  <c r="V20" i="1"/>
  <c r="X20" i="1" l="1"/>
  <c r="P21" i="1"/>
  <c r="W20" i="1"/>
  <c r="Q21" i="1"/>
  <c r="R21" i="1"/>
  <c r="M21" i="1" l="1"/>
  <c r="F21" i="1"/>
  <c r="H21" i="1"/>
  <c r="G21" i="1"/>
  <c r="K21" i="1"/>
  <c r="L21" i="1"/>
  <c r="N21" i="1" l="1"/>
  <c r="O21" i="1" s="1"/>
  <c r="I21" i="1"/>
  <c r="J21" i="1" s="1"/>
  <c r="S21" i="1" l="1"/>
  <c r="T21" i="1" s="1"/>
  <c r="V21" i="1" s="1"/>
  <c r="U21" i="1" l="1"/>
  <c r="X21" i="1" s="1"/>
  <c r="R22" i="1"/>
  <c r="W21" i="1"/>
  <c r="Q22" i="1" l="1"/>
  <c r="P22" i="1"/>
  <c r="K22" i="1"/>
  <c r="H22" i="1"/>
  <c r="F22" i="1"/>
  <c r="I22" i="1" s="1"/>
  <c r="J22" i="1" s="1"/>
  <c r="G22" i="1"/>
  <c r="M22" i="1"/>
  <c r="L22" i="1"/>
  <c r="S22" i="1" l="1"/>
  <c r="T22" i="1" s="1"/>
  <c r="N22" i="1"/>
  <c r="O22" i="1" s="1"/>
  <c r="U22" i="1" l="1"/>
  <c r="V22" i="1"/>
  <c r="P23" i="1" l="1"/>
  <c r="Q23" i="1"/>
  <c r="R23" i="1"/>
  <c r="X22" i="1"/>
  <c r="W22" i="1"/>
  <c r="M23" i="1" l="1"/>
  <c r="G23" i="1"/>
  <c r="K23" i="1"/>
  <c r="N23" i="1" s="1"/>
  <c r="O23" i="1" s="1"/>
  <c r="L23" i="1"/>
  <c r="F23" i="1"/>
  <c r="H23" i="1"/>
  <c r="S23" i="1" l="1"/>
  <c r="T23" i="1" s="1"/>
  <c r="I23" i="1"/>
  <c r="J23" i="1" s="1"/>
  <c r="U23" i="1" l="1"/>
  <c r="V23" i="1"/>
  <c r="P24" i="1" l="1"/>
  <c r="R24" i="1"/>
  <c r="Q24" i="1"/>
  <c r="X23" i="1"/>
  <c r="W23" i="1"/>
  <c r="K24" i="1" l="1"/>
  <c r="G24" i="1"/>
  <c r="H24" i="1"/>
  <c r="F24" i="1"/>
  <c r="M24" i="1"/>
  <c r="L24" i="1"/>
  <c r="N24" i="1" l="1"/>
  <c r="O24" i="1" s="1"/>
  <c r="I24" i="1"/>
  <c r="J24" i="1" s="1"/>
  <c r="S24" i="1" l="1"/>
  <c r="T24" i="1" s="1"/>
  <c r="U24" i="1" l="1"/>
  <c r="V24" i="1"/>
  <c r="P25" i="1" l="1"/>
  <c r="X24" i="1"/>
  <c r="W24" i="1"/>
  <c r="Q25" i="1"/>
  <c r="R25" i="1"/>
  <c r="M25" i="1" l="1"/>
  <c r="H25" i="1"/>
  <c r="F25" i="1"/>
  <c r="K25" i="1"/>
  <c r="L25" i="1"/>
  <c r="G25" i="1"/>
  <c r="N25" i="1" l="1"/>
  <c r="O25" i="1" s="1"/>
  <c r="I25" i="1"/>
  <c r="J25" i="1" s="1"/>
  <c r="S25" i="1" l="1"/>
  <c r="T25" i="1" s="1"/>
  <c r="V25" i="1" l="1"/>
  <c r="U25" i="1"/>
  <c r="P26" i="1" l="1"/>
  <c r="X25" i="1"/>
  <c r="W25" i="1"/>
  <c r="R26" i="1"/>
  <c r="Q26" i="1"/>
  <c r="K26" i="1" l="1"/>
  <c r="F26" i="1"/>
  <c r="G26" i="1"/>
  <c r="M26" i="1"/>
  <c r="L26" i="1"/>
  <c r="H26" i="1"/>
  <c r="N26" i="1" l="1"/>
  <c r="O26" i="1" s="1"/>
  <c r="I26" i="1"/>
  <c r="J26" i="1" s="1"/>
  <c r="S26" i="1" l="1"/>
  <c r="T26" i="1" s="1"/>
  <c r="U26" i="1" l="1"/>
  <c r="V26" i="1"/>
  <c r="X26" i="1" l="1"/>
  <c r="P27" i="1"/>
  <c r="W26" i="1"/>
  <c r="Q27" i="1"/>
  <c r="R27" i="1"/>
  <c r="M27" i="1" l="1"/>
  <c r="H27" i="1"/>
  <c r="G27" i="1"/>
  <c r="F27" i="1"/>
  <c r="K27" i="1"/>
  <c r="L27" i="1"/>
  <c r="I27" i="1" l="1"/>
  <c r="J27" i="1" s="1"/>
  <c r="N27" i="1"/>
  <c r="O27" i="1" s="1"/>
  <c r="S27" i="1" l="1"/>
  <c r="T27" i="1" s="1"/>
  <c r="V27" i="1" s="1"/>
  <c r="U27" i="1" l="1"/>
  <c r="X27" i="1" s="1"/>
  <c r="R28" i="1" l="1"/>
  <c r="W27" i="1"/>
  <c r="K28" i="1" s="1"/>
  <c r="P28" i="1"/>
  <c r="Q28" i="1"/>
  <c r="H28" i="1"/>
  <c r="F28" i="1"/>
  <c r="L28" i="1"/>
  <c r="G28" i="1" l="1"/>
  <c r="M28" i="1"/>
  <c r="I28" i="1"/>
  <c r="J28" i="1" s="1"/>
  <c r="S28" i="1" s="1"/>
  <c r="T28" i="1" s="1"/>
  <c r="N28" i="1"/>
  <c r="O28" i="1" s="1"/>
  <c r="V28" i="1" l="1"/>
  <c r="U28" i="1"/>
  <c r="P29" i="1" l="1"/>
  <c r="X28" i="1"/>
  <c r="W28" i="1"/>
  <c r="Q29" i="1"/>
  <c r="R29" i="1"/>
  <c r="M29" i="1" l="1"/>
  <c r="F29" i="1"/>
  <c r="G29" i="1"/>
  <c r="H29" i="1"/>
  <c r="K29" i="1"/>
  <c r="N29" i="1" s="1"/>
  <c r="O29" i="1" s="1"/>
  <c r="L29" i="1"/>
  <c r="I29" i="1" l="1"/>
  <c r="J29" i="1" s="1"/>
  <c r="S29" i="1" s="1"/>
  <c r="T29" i="1" s="1"/>
  <c r="U29" i="1" s="1"/>
  <c r="X29" i="1" s="1"/>
  <c r="W29" i="1" l="1"/>
  <c r="L30" i="1" s="1"/>
  <c r="P30" i="1"/>
  <c r="V29" i="1"/>
  <c r="Q30" i="1"/>
  <c r="R30" i="1"/>
  <c r="H30" i="1" l="1"/>
  <c r="F30" i="1"/>
  <c r="K30" i="1"/>
  <c r="M30" i="1"/>
  <c r="G30" i="1"/>
  <c r="I30" i="1" l="1"/>
  <c r="J30" i="1" s="1"/>
  <c r="N30" i="1"/>
  <c r="O30" i="1" s="1"/>
  <c r="S30" i="1"/>
  <c r="T30" i="1" s="1"/>
  <c r="U30" i="1" s="1"/>
  <c r="P31" i="1" s="1"/>
  <c r="V30" i="1" l="1"/>
  <c r="Q31" i="1"/>
  <c r="X30" i="1"/>
  <c r="R31" i="1"/>
  <c r="W30" i="1"/>
  <c r="K31" i="1" s="1"/>
  <c r="G31" i="1" l="1"/>
  <c r="F31" i="1"/>
  <c r="M31" i="1"/>
  <c r="H31" i="1"/>
  <c r="L31" i="1"/>
  <c r="N31" i="1" s="1"/>
  <c r="O31" i="1" s="1"/>
  <c r="I31" i="1" l="1"/>
  <c r="J31" i="1" s="1"/>
  <c r="S31" i="1" s="1"/>
  <c r="T31" i="1" s="1"/>
  <c r="V31" i="1" s="1"/>
  <c r="U31" i="1" l="1"/>
  <c r="X31" i="1" s="1"/>
  <c r="P32" i="1" l="1"/>
  <c r="R32" i="1"/>
  <c r="Q32" i="1"/>
  <c r="W31" i="1"/>
  <c r="L32" i="1" l="1"/>
  <c r="M32" i="1"/>
  <c r="K32" i="1"/>
  <c r="F32" i="1"/>
  <c r="G32" i="1"/>
  <c r="H32" i="1"/>
  <c r="I32" i="1" l="1"/>
  <c r="J32" i="1" s="1"/>
  <c r="N32" i="1"/>
  <c r="O32" i="1" s="1"/>
  <c r="S32" i="1" l="1"/>
  <c r="T32" i="1" s="1"/>
  <c r="V32" i="1" s="1"/>
  <c r="U32" i="1" l="1"/>
  <c r="X32" i="1" s="1"/>
  <c r="Q33" i="1" l="1"/>
  <c r="P33" i="1"/>
  <c r="R33" i="1"/>
  <c r="W32" i="1"/>
  <c r="M33" i="1" l="1"/>
  <c r="K33" i="1"/>
  <c r="L33" i="1"/>
  <c r="F33" i="1"/>
  <c r="H33" i="1"/>
  <c r="G33" i="1"/>
  <c r="N33" i="1" l="1"/>
  <c r="O33" i="1" s="1"/>
  <c r="I33" i="1"/>
  <c r="J33" i="1" s="1"/>
  <c r="S33" i="1" l="1"/>
  <c r="T33" i="1" l="1"/>
  <c r="U33" i="1" l="1"/>
  <c r="V33" i="1"/>
  <c r="R34" i="1"/>
  <c r="Q34" i="1" l="1"/>
  <c r="X33" i="1"/>
  <c r="P34" i="1"/>
  <c r="W33" i="1"/>
  <c r="M34" i="1" s="1"/>
  <c r="H34" i="1" l="1"/>
  <c r="F34" i="1"/>
  <c r="K34" i="1"/>
  <c r="G34" i="1"/>
  <c r="L34" i="1"/>
  <c r="I34" i="1" l="1"/>
  <c r="J34" i="1" s="1"/>
  <c r="N34" i="1"/>
  <c r="O34" i="1" s="1"/>
  <c r="S34" i="1" l="1"/>
  <c r="T34" i="1" s="1"/>
  <c r="U34" i="1" s="1"/>
  <c r="X34" i="1" s="1"/>
  <c r="V34" i="1" l="1"/>
  <c r="P35" i="1"/>
  <c r="R35" i="1"/>
  <c r="Q35" i="1"/>
  <c r="W34" i="1"/>
  <c r="L35" i="1" s="1"/>
  <c r="G35" i="1" l="1"/>
  <c r="F35" i="1"/>
  <c r="K35" i="1"/>
  <c r="H35" i="1"/>
  <c r="M35" i="1"/>
  <c r="I35" i="1" l="1"/>
  <c r="J35" i="1" s="1"/>
  <c r="N35" i="1"/>
  <c r="O35" i="1" s="1"/>
  <c r="S35" i="1" l="1"/>
  <c r="T35" i="1" s="1"/>
  <c r="U35" i="1" s="1"/>
  <c r="X35" i="1" s="1"/>
  <c r="V35" i="1" l="1"/>
  <c r="Q36" i="1"/>
  <c r="R36" i="1"/>
  <c r="P36" i="1"/>
  <c r="W35" i="1"/>
  <c r="M36" i="1" s="1"/>
  <c r="F36" i="1" l="1"/>
  <c r="H36" i="1"/>
  <c r="K36" i="1"/>
  <c r="G36" i="1"/>
  <c r="L36" i="1"/>
  <c r="I36" i="1" l="1"/>
  <c r="J36" i="1" s="1"/>
  <c r="N36" i="1"/>
  <c r="O36" i="1" s="1"/>
  <c r="S36" i="1" l="1"/>
  <c r="T36" i="1" s="1"/>
  <c r="V36" i="1" s="1"/>
  <c r="U36" i="1" l="1"/>
  <c r="R37" i="1" l="1"/>
  <c r="X36" i="1"/>
  <c r="W36" i="1"/>
  <c r="L37" i="1" s="1"/>
  <c r="P37" i="1"/>
  <c r="Q37" i="1"/>
  <c r="H37" i="1" l="1"/>
  <c r="F37" i="1"/>
  <c r="K37" i="1"/>
  <c r="G37" i="1"/>
  <c r="M37" i="1"/>
  <c r="N37" i="1" s="1"/>
  <c r="O37" i="1" s="1"/>
  <c r="I37" i="1" l="1"/>
  <c r="J37" i="1" s="1"/>
  <c r="S37" i="1" s="1"/>
  <c r="T37" i="1" s="1"/>
  <c r="V37" i="1" s="1"/>
  <c r="U37" i="1" l="1"/>
  <c r="X37" i="1" s="1"/>
  <c r="R38" i="1" l="1"/>
  <c r="Q38" i="1"/>
  <c r="P38" i="1"/>
  <c r="W37" i="1"/>
  <c r="L38" i="1" l="1"/>
  <c r="K38" i="1"/>
  <c r="M38" i="1"/>
  <c r="H38" i="1"/>
  <c r="F38" i="1"/>
  <c r="G38" i="1"/>
  <c r="N38" i="1" l="1"/>
  <c r="O38" i="1" s="1"/>
  <c r="I38" i="1"/>
  <c r="J38" i="1" s="1"/>
  <c r="S38" i="1" l="1"/>
  <c r="T38" i="1" l="1"/>
  <c r="U38" i="1" l="1"/>
  <c r="V38" i="1"/>
  <c r="P39" i="1"/>
  <c r="Q39" i="1" l="1"/>
  <c r="X38" i="1"/>
  <c r="R39" i="1"/>
  <c r="Q42" i="1" s="1"/>
  <c r="W38" i="1"/>
  <c r="M39" i="1" s="1"/>
  <c r="H39" i="1" l="1"/>
  <c r="P42" i="1"/>
  <c r="F39" i="1"/>
  <c r="G42" i="1" s="1"/>
  <c r="K39" i="1"/>
  <c r="L42" i="1" s="1"/>
  <c r="G39" i="1"/>
  <c r="I39" i="1" s="1"/>
  <c r="J39" i="1" s="1"/>
  <c r="L39" i="1"/>
  <c r="K42" i="1" s="1"/>
  <c r="F42" i="1"/>
  <c r="N39" i="1" l="1"/>
  <c r="O39" i="1" s="1"/>
  <c r="S39" i="1" s="1"/>
  <c r="T39" i="1" s="1"/>
  <c r="U39" i="1" l="1"/>
  <c r="V39" i="1"/>
  <c r="W39" i="1" l="1"/>
  <c r="X39" i="1"/>
</calcChain>
</file>

<file path=xl/sharedStrings.xml><?xml version="1.0" encoding="utf-8"?>
<sst xmlns="http://schemas.openxmlformats.org/spreadsheetml/2006/main" count="43" uniqueCount="38">
  <si>
    <t>階層形ニューラルネットワーク</t>
    <rPh sb="0" eb="3">
      <t>カイソウガタ</t>
    </rPh>
    <phoneticPr fontId="1"/>
  </si>
  <si>
    <t>誤差逆伝搬アルゴリズム（ＢＰアルゴリズム）</t>
    <rPh sb="0" eb="2">
      <t>ゴサ</t>
    </rPh>
    <rPh sb="2" eb="3">
      <t>ギャク</t>
    </rPh>
    <rPh sb="3" eb="5">
      <t>デンパン</t>
    </rPh>
    <phoneticPr fontId="1"/>
  </si>
  <si>
    <t>学習率</t>
    <rPh sb="0" eb="2">
      <t>g</t>
    </rPh>
    <rPh sb="2" eb="3">
      <t>リツ</t>
    </rPh>
    <phoneticPr fontId="1"/>
  </si>
  <si>
    <t>初期値</t>
    <rPh sb="0" eb="3">
      <t>ショキチ</t>
    </rPh>
    <phoneticPr fontId="1"/>
  </si>
  <si>
    <t>直線１</t>
    <rPh sb="0" eb="2">
      <t>チョクセン</t>
    </rPh>
    <phoneticPr fontId="1"/>
  </si>
  <si>
    <t>直線２</t>
    <rPh sb="0" eb="2">
      <t>チョクセン</t>
    </rPh>
    <phoneticPr fontId="1"/>
  </si>
  <si>
    <t>直線３</t>
    <rPh sb="0" eb="2">
      <t>チョクセン</t>
    </rPh>
    <phoneticPr fontId="1"/>
  </si>
  <si>
    <t>ａ</t>
    <phoneticPr fontId="1"/>
  </si>
  <si>
    <t>ｂ</t>
    <phoneticPr fontId="1"/>
  </si>
  <si>
    <t>n</t>
    <phoneticPr fontId="1"/>
  </si>
  <si>
    <t>w21</t>
    <phoneticPr fontId="1"/>
  </si>
  <si>
    <t>w22</t>
    <phoneticPr fontId="1"/>
  </si>
  <si>
    <t>x1</t>
    <phoneticPr fontId="1"/>
  </si>
  <si>
    <t>x2</t>
    <phoneticPr fontId="1"/>
  </si>
  <si>
    <t>d</t>
    <phoneticPr fontId="1"/>
  </si>
  <si>
    <t>w10</t>
    <phoneticPr fontId="1"/>
  </si>
  <si>
    <t>w11</t>
    <phoneticPr fontId="1"/>
  </si>
  <si>
    <t>w12</t>
    <phoneticPr fontId="1"/>
  </si>
  <si>
    <t>w20</t>
    <phoneticPr fontId="1"/>
  </si>
  <si>
    <t>y2</t>
    <phoneticPr fontId="1"/>
  </si>
  <si>
    <t>w0</t>
    <phoneticPr fontId="1"/>
  </si>
  <si>
    <t>w1</t>
    <phoneticPr fontId="1"/>
  </si>
  <si>
    <t>w2</t>
    <phoneticPr fontId="1"/>
  </si>
  <si>
    <t>z</t>
    <phoneticPr fontId="1"/>
  </si>
  <si>
    <t>error</t>
    <phoneticPr fontId="1"/>
  </si>
  <si>
    <t>u1</t>
    <phoneticPr fontId="1"/>
  </si>
  <si>
    <t>y1</t>
    <phoneticPr fontId="1"/>
  </si>
  <si>
    <t>u2</t>
    <phoneticPr fontId="1"/>
  </si>
  <si>
    <t>u</t>
    <phoneticPr fontId="1"/>
  </si>
  <si>
    <t>e*f'</t>
    <phoneticPr fontId="1"/>
  </si>
  <si>
    <t>傾斜</t>
    <rPh sb="0" eb="2">
      <t>ケイシャ</t>
    </rPh>
    <phoneticPr fontId="1"/>
  </si>
  <si>
    <t>ａ</t>
    <phoneticPr fontId="1"/>
  </si>
  <si>
    <t>ｂ</t>
    <phoneticPr fontId="1"/>
  </si>
  <si>
    <t>error*</t>
    <phoneticPr fontId="1"/>
  </si>
  <si>
    <t>|e|</t>
    <phoneticPr fontId="1"/>
  </si>
  <si>
    <t>error*
　z&gt;0　のとき　e=d-1
　z&lt;0　のとき　e=d+1
|e|=|error|</t>
    <phoneticPr fontId="1"/>
  </si>
  <si>
    <t>入力できるデータ</t>
    <rPh sb="0" eb="2">
      <t>ニュウリョク</t>
    </rPh>
    <phoneticPr fontId="1"/>
  </si>
  <si>
    <t>y1, y2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</si>
</sst>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0" borderId="24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  <color rgb="FFCCFFFF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学習曲線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Sheet1!$B$12:$B$39</c:f>
              <c:numCache>
                <c:formatCode>General</c:formatCod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xVal>
          <c:yVal>
            <c:numRef>
              <c:f>Sheet1!$X$12:$X$39</c:f>
              <c:numCache>
                <c:formatCode>General</c:formatCode>
                <c:ptCount val="28"/>
                <c:pt idx="0">
                  <c:v>1.5381477562251278</c:v>
                </c:pt>
                <c:pt idx="1">
                  <c:v>1.4788760084545183</c:v>
                </c:pt>
                <c:pt idx="2">
                  <c:v>0.34356472031649443</c:v>
                </c:pt>
                <c:pt idx="3">
                  <c:v>1.5928784135209901</c:v>
                </c:pt>
                <c:pt idx="4">
                  <c:v>1.1016511397450377</c:v>
                </c:pt>
                <c:pt idx="5">
                  <c:v>1.4797859162163711</c:v>
                </c:pt>
                <c:pt idx="6">
                  <c:v>1.0068979470624313</c:v>
                </c:pt>
                <c:pt idx="7">
                  <c:v>0.96921545720282032</c:v>
                </c:pt>
                <c:pt idx="8">
                  <c:v>0.13552619486140949</c:v>
                </c:pt>
                <c:pt idx="9">
                  <c:v>0.49595170716995596</c:v>
                </c:pt>
                <c:pt idx="10">
                  <c:v>0.19854506234034963</c:v>
                </c:pt>
                <c:pt idx="11">
                  <c:v>0.22349042141609443</c:v>
                </c:pt>
                <c:pt idx="12">
                  <c:v>0.18161190703207808</c:v>
                </c:pt>
                <c:pt idx="13">
                  <c:v>0.17452484907700916</c:v>
                </c:pt>
                <c:pt idx="14">
                  <c:v>0.14208734981277893</c:v>
                </c:pt>
                <c:pt idx="15">
                  <c:v>0.20069442698167816</c:v>
                </c:pt>
                <c:pt idx="16">
                  <c:v>0.12683649347948378</c:v>
                </c:pt>
                <c:pt idx="17">
                  <c:v>0.17967940070792132</c:v>
                </c:pt>
                <c:pt idx="18">
                  <c:v>0.17700788875495299</c:v>
                </c:pt>
                <c:pt idx="19">
                  <c:v>0.14992287795885373</c:v>
                </c:pt>
                <c:pt idx="20">
                  <c:v>0.13242267750970316</c:v>
                </c:pt>
                <c:pt idx="21">
                  <c:v>0.1580650118885033</c:v>
                </c:pt>
                <c:pt idx="22">
                  <c:v>0.1477213576684977</c:v>
                </c:pt>
                <c:pt idx="23">
                  <c:v>0.15059809391549239</c:v>
                </c:pt>
                <c:pt idx="24">
                  <c:v>0.11941226511282166</c:v>
                </c:pt>
                <c:pt idx="25">
                  <c:v>0.13876236354728355</c:v>
                </c:pt>
                <c:pt idx="26">
                  <c:v>0.13097455550646075</c:v>
                </c:pt>
                <c:pt idx="27">
                  <c:v>0.16633681393278998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518336"/>
        <c:axId val="139520256"/>
      </c:scatterChart>
      <c:valAx>
        <c:axId val="13951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学習回数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9520256"/>
        <c:crosses val="autoZero"/>
        <c:crossBetween val="midCat"/>
      </c:valAx>
      <c:valAx>
        <c:axId val="13952025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誤差の絶対値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95183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161925</xdr:colOff>
      <xdr:row>10</xdr:row>
      <xdr:rowOff>19049</xdr:rowOff>
    </xdr:from>
    <xdr:to>
      <xdr:col>30</xdr:col>
      <xdr:colOff>619125</xdr:colOff>
      <xdr:row>30</xdr:row>
      <xdr:rowOff>85725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452437</xdr:colOff>
      <xdr:row>4</xdr:row>
      <xdr:rowOff>123825</xdr:rowOff>
    </xdr:from>
    <xdr:ext cx="914400" cy="28020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テキスト ボックス 2"/>
            <xdr:cNvSpPr txBox="1"/>
          </xdr:nvSpPr>
          <xdr:spPr>
            <a:xfrm>
              <a:off x="2214562" y="809625"/>
              <a:ext cx="914400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200" b="0" i="1">
                        <a:latin typeface="Cambria Math"/>
                      </a:rPr>
                      <m:t>𝑦</m:t>
                    </m:r>
                    <m:r>
                      <a:rPr kumimoji="1" lang="en-US" altLang="ja-JP" sz="1200" b="0" i="1">
                        <a:latin typeface="Cambria Math"/>
                      </a:rPr>
                      <m:t>=</m:t>
                    </m:r>
                    <m:r>
                      <a:rPr kumimoji="1" lang="en-US" altLang="ja-JP" sz="1200" b="0" i="1">
                        <a:latin typeface="Cambria Math"/>
                      </a:rPr>
                      <m:t>𝑎𝑥</m:t>
                    </m:r>
                    <m:r>
                      <a:rPr kumimoji="1" lang="en-US" altLang="ja-JP" sz="1200" b="0" i="1">
                        <a:latin typeface="Cambria Math"/>
                      </a:rPr>
                      <m:t>+</m:t>
                    </m:r>
                    <m:r>
                      <a:rPr kumimoji="1" lang="en-US" altLang="ja-JP" sz="1200" b="0" i="1">
                        <a:latin typeface="Cambria Math"/>
                      </a:rPr>
                      <m:t>𝑏</m:t>
                    </m:r>
                  </m:oMath>
                </m:oMathPara>
              </a14:m>
              <a:endParaRPr kumimoji="1" lang="ja-JP" altLang="en-US" sz="1200"/>
            </a:p>
          </xdr:txBody>
        </xdr:sp>
      </mc:Choice>
      <mc:Fallback>
        <xdr:sp macro="" textlink="">
          <xdr:nvSpPr>
            <xdr:cNvPr id="3" name="テキスト ボックス 2"/>
            <xdr:cNvSpPr txBox="1"/>
          </xdr:nvSpPr>
          <xdr:spPr>
            <a:xfrm>
              <a:off x="2214562" y="809625"/>
              <a:ext cx="914400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kumimoji="1" lang="en-US" altLang="ja-JP" sz="1200" b="0" i="0">
                  <a:latin typeface="Cambria Math"/>
                </a:rPr>
                <a:t>𝑦=𝑎𝑥+𝑏</a:t>
              </a:r>
              <a:endParaRPr kumimoji="1" lang="ja-JP" altLang="en-US" sz="12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"/>
  <sheetViews>
    <sheetView tabSelected="1" workbookViewId="0">
      <selection activeCell="L7" sqref="L7"/>
    </sheetView>
  </sheetViews>
  <sheetFormatPr defaultRowHeight="13.5" x14ac:dyDescent="0.15"/>
  <cols>
    <col min="2" max="2" width="7.625" customWidth="1"/>
    <col min="3" max="3" width="6.5" customWidth="1"/>
    <col min="4" max="4" width="6" customWidth="1"/>
    <col min="5" max="5" width="4.625" customWidth="1"/>
    <col min="6" max="23" width="6" customWidth="1"/>
    <col min="24" max="24" width="5.875" customWidth="1"/>
  </cols>
  <sheetData>
    <row r="1" spans="2:24" x14ac:dyDescent="0.15">
      <c r="B1" s="58" t="s">
        <v>0</v>
      </c>
      <c r="C1" s="58"/>
      <c r="D1" s="58"/>
      <c r="E1" s="58"/>
    </row>
    <row r="2" spans="2:24" x14ac:dyDescent="0.15">
      <c r="B2" s="58" t="s">
        <v>1</v>
      </c>
      <c r="C2" s="58"/>
      <c r="D2" s="58"/>
      <c r="E2" s="58"/>
      <c r="F2" s="58"/>
      <c r="G2" s="58"/>
    </row>
    <row r="3" spans="2:24" x14ac:dyDescent="0.15">
      <c r="B3" s="56"/>
      <c r="C3" s="56"/>
      <c r="D3" s="56"/>
      <c r="E3" s="56"/>
      <c r="F3" s="56"/>
      <c r="G3" s="56"/>
    </row>
    <row r="4" spans="2:24" x14ac:dyDescent="0.15">
      <c r="B4" s="61" t="s">
        <v>36</v>
      </c>
      <c r="C4" s="61"/>
      <c r="D4" s="61"/>
    </row>
    <row r="5" spans="2:24" x14ac:dyDescent="0.15">
      <c r="B5" s="2" t="s">
        <v>2</v>
      </c>
      <c r="C5" s="55">
        <v>0.5</v>
      </c>
      <c r="I5" s="1" t="s">
        <v>37</v>
      </c>
      <c r="J5" s="1" t="s">
        <v>23</v>
      </c>
    </row>
    <row r="6" spans="2:24" x14ac:dyDescent="0.15">
      <c r="B6" s="1" t="s">
        <v>3</v>
      </c>
      <c r="C6" s="1" t="s">
        <v>7</v>
      </c>
      <c r="D6" s="1" t="s">
        <v>8</v>
      </c>
      <c r="E6" s="59"/>
      <c r="F6" s="60"/>
      <c r="G6" s="64"/>
      <c r="H6" s="3" t="s">
        <v>30</v>
      </c>
      <c r="I6" s="54">
        <v>2</v>
      </c>
      <c r="J6" s="54">
        <v>2</v>
      </c>
    </row>
    <row r="7" spans="2:24" x14ac:dyDescent="0.15">
      <c r="B7" s="1" t="s">
        <v>4</v>
      </c>
      <c r="C7" s="54">
        <v>0.5</v>
      </c>
      <c r="D7" s="54">
        <v>2</v>
      </c>
    </row>
    <row r="8" spans="2:24" x14ac:dyDescent="0.15">
      <c r="B8" s="1" t="s">
        <v>5</v>
      </c>
      <c r="C8" s="54">
        <v>0.5</v>
      </c>
      <c r="D8" s="54">
        <v>-2</v>
      </c>
      <c r="F8" s="57"/>
      <c r="G8" s="57"/>
      <c r="H8" s="57"/>
    </row>
    <row r="9" spans="2:24" x14ac:dyDescent="0.15">
      <c r="B9" s="1" t="s">
        <v>6</v>
      </c>
      <c r="C9" s="54">
        <v>0.5</v>
      </c>
      <c r="D9" s="54">
        <v>2</v>
      </c>
    </row>
    <row r="10" spans="2:24" ht="14.25" thickBot="1" x14ac:dyDescent="0.2"/>
    <row r="11" spans="2:24" ht="14.25" thickBot="1" x14ac:dyDescent="0.2">
      <c r="B11" s="12" t="s">
        <v>9</v>
      </c>
      <c r="C11" s="14" t="s">
        <v>12</v>
      </c>
      <c r="D11" s="9" t="s">
        <v>13</v>
      </c>
      <c r="E11" s="15" t="s">
        <v>14</v>
      </c>
      <c r="F11" s="33" t="s">
        <v>15</v>
      </c>
      <c r="G11" s="10" t="s">
        <v>16</v>
      </c>
      <c r="H11" s="10" t="s">
        <v>17</v>
      </c>
      <c r="I11" s="10" t="s">
        <v>25</v>
      </c>
      <c r="J11" s="38" t="s">
        <v>26</v>
      </c>
      <c r="K11" s="24" t="s">
        <v>18</v>
      </c>
      <c r="L11" s="11" t="s">
        <v>10</v>
      </c>
      <c r="M11" s="11" t="s">
        <v>11</v>
      </c>
      <c r="N11" s="11" t="s">
        <v>27</v>
      </c>
      <c r="O11" s="25" t="s">
        <v>19</v>
      </c>
      <c r="P11" s="33" t="s">
        <v>20</v>
      </c>
      <c r="Q11" s="10" t="s">
        <v>21</v>
      </c>
      <c r="R11" s="10" t="s">
        <v>22</v>
      </c>
      <c r="S11" s="10" t="s">
        <v>28</v>
      </c>
      <c r="T11" s="15" t="s">
        <v>23</v>
      </c>
      <c r="U11" s="34" t="s">
        <v>24</v>
      </c>
      <c r="V11" s="42" t="s">
        <v>33</v>
      </c>
      <c r="W11" s="50" t="s">
        <v>29</v>
      </c>
      <c r="X11" s="46" t="s">
        <v>34</v>
      </c>
    </row>
    <row r="12" spans="2:24" x14ac:dyDescent="0.15">
      <c r="B12" s="13">
        <v>0</v>
      </c>
      <c r="C12" s="16">
        <v>-1</v>
      </c>
      <c r="D12" s="7">
        <v>-1</v>
      </c>
      <c r="E12" s="17">
        <f>C12*D12</f>
        <v>1</v>
      </c>
      <c r="F12" s="16">
        <f>-$D$7*H12</f>
        <v>-2</v>
      </c>
      <c r="G12" s="7">
        <f>-$C$7*H12</f>
        <v>-0.5</v>
      </c>
      <c r="H12" s="7">
        <v>1</v>
      </c>
      <c r="I12" s="7">
        <f>F12+G12*C12+H12*D12</f>
        <v>-2.5</v>
      </c>
      <c r="J12" s="39">
        <f>(1-EXP(-$I$6*I12))/(1+EXP(-$I$6*I12))</f>
        <v>-0.98661429815143031</v>
      </c>
      <c r="K12" s="26">
        <f>-$D$8*M12</f>
        <v>2</v>
      </c>
      <c r="L12" s="8">
        <f>-$C$8*M12</f>
        <v>-0.5</v>
      </c>
      <c r="M12" s="8">
        <v>1</v>
      </c>
      <c r="N12" s="8">
        <f>K12+L12*C12+M12*D12</f>
        <v>1.5</v>
      </c>
      <c r="O12" s="27">
        <f>(1-EXP(-$I$6*N12))/(1+EXP(-$I$6*N12))</f>
        <v>0.90514825364486651</v>
      </c>
      <c r="P12" s="16">
        <f>-$D$9*R12</f>
        <v>-2</v>
      </c>
      <c r="Q12" s="7">
        <f>-$C$9*R12</f>
        <v>-0.5</v>
      </c>
      <c r="R12" s="7">
        <v>1</v>
      </c>
      <c r="S12" s="7">
        <f>P12+Q12*J12+R12*O12</f>
        <v>-0.60154459727941845</v>
      </c>
      <c r="T12" s="17">
        <f>(1-EXP(-$J$6*S12))/(1+EXP(-$J$6*S12))</f>
        <v>-0.53814775622512789</v>
      </c>
      <c r="U12" s="35">
        <f>E12-T12</f>
        <v>1.5381477562251278</v>
      </c>
      <c r="V12" s="43">
        <f>IF(T12&gt;0, E12-1, E12+1)</f>
        <v>2</v>
      </c>
      <c r="W12" s="51">
        <f>U12*(1/2)*(1+T12)*(1-T12)</f>
        <v>0.54634776999829737</v>
      </c>
      <c r="X12" s="47">
        <f>ABS(U12)</f>
        <v>1.5381477562251278</v>
      </c>
    </row>
    <row r="13" spans="2:24" x14ac:dyDescent="0.15">
      <c r="B13" s="4">
        <v>1</v>
      </c>
      <c r="C13" s="18">
        <v>-1</v>
      </c>
      <c r="D13" s="5">
        <v>1</v>
      </c>
      <c r="E13" s="19">
        <f t="shared" ref="E13:E39" si="0">C13*D13</f>
        <v>-1</v>
      </c>
      <c r="F13" s="18">
        <f>F12+$C$5*W12*Q12*($I$6/2)*(1+J12)*(1-J12)*1</f>
        <v>-2.0036321509369084</v>
      </c>
      <c r="G13" s="5">
        <f>G12+$C$5*W12*Q12*($I$6/2)*(1+J12)*(1-J12)*C12</f>
        <v>-0.4963678490630915</v>
      </c>
      <c r="H13" s="5">
        <f>H12+$C$5*W12*Q12*($I$6/2)*(1+J12)*(1-J12)*D12</f>
        <v>1.0036321509369086</v>
      </c>
      <c r="I13" s="5">
        <f t="shared" ref="I13:I39" si="1">F13+G13*C13+H13*D13</f>
        <v>-0.50363215093690816</v>
      </c>
      <c r="J13" s="40">
        <f t="shared" ref="J13:J39" si="2">(1-EXP(-$I$6*I13))/(1+EXP(-$I$6*I13))</f>
        <v>-0.46496885507412866</v>
      </c>
      <c r="K13" s="28">
        <f>K12+$C$5*W12*R12*($I$6/2)*(1+O12)*(1-O12)*1</f>
        <v>2.0493643345999115</v>
      </c>
      <c r="L13" s="6">
        <f>L12+$C$5*W12*R12*($I$6/2)*(1+O12)*(1-O12)*C12</f>
        <v>-0.54936433459991141</v>
      </c>
      <c r="M13" s="6">
        <f>M12+$C$5*W12*R12*($I$6/2)*(1+O12)*(1-O12)*D12</f>
        <v>0.95063566540008859</v>
      </c>
      <c r="N13" s="6">
        <f t="shared" ref="N13:N39" si="3">K13+L13*C13+M13*D13</f>
        <v>3.5493643345999115</v>
      </c>
      <c r="O13" s="29">
        <f t="shared" ref="O13:O39" si="4">(1-EXP(-$I$6*N13))/(1+EXP(-$I$6*N13))</f>
        <v>0.9983490547926267</v>
      </c>
      <c r="P13" s="18">
        <f>P12+$C$5*U12*($J$6/2)*(1+T12)*(1-T12)*1</f>
        <v>-1.4536522300017025</v>
      </c>
      <c r="Q13" s="5">
        <f>Q12+$C$5*U12*($J$6/2)*(1+T12)*(1-T12)*J12</f>
        <v>-1.0390345216434693</v>
      </c>
      <c r="R13" s="5">
        <f>R12+$C$5*U12*($J$6/2)*(1+T12)*(1-T12)*O12</f>
        <v>1.4945257298967261</v>
      </c>
      <c r="S13" s="5">
        <f t="shared" ref="S13:S39" si="5">P13+Q13*J13+R13*O13</f>
        <v>0.5215248117150133</v>
      </c>
      <c r="T13" s="19">
        <f t="shared" ref="T13:T39" si="6">(1-EXP(-$J$6*S13))/(1+EXP(-$J$6*S13))</f>
        <v>0.47887600845451833</v>
      </c>
      <c r="U13" s="36">
        <f t="shared" ref="U13:U39" si="7">E13-T13</f>
        <v>-1.4788760084545183</v>
      </c>
      <c r="V13" s="44">
        <f t="shared" ref="V13:V39" si="8">IF(T13&gt;0, E13-1, E13+1)</f>
        <v>-2</v>
      </c>
      <c r="W13" s="52">
        <f t="shared" ref="W13:W39" si="9">U13*(1/2)*(1+T13)*(1-T13)</f>
        <v>-0.56986843106167706</v>
      </c>
      <c r="X13" s="48">
        <f t="shared" ref="X13:X39" si="10">ABS(U13)</f>
        <v>1.4788760084545183</v>
      </c>
    </row>
    <row r="14" spans="2:24" x14ac:dyDescent="0.15">
      <c r="B14" s="4">
        <v>2</v>
      </c>
      <c r="C14" s="18">
        <v>1</v>
      </c>
      <c r="D14" s="5">
        <v>-1</v>
      </c>
      <c r="E14" s="19">
        <f t="shared" si="0"/>
        <v>-1</v>
      </c>
      <c r="F14" s="18">
        <f t="shared" ref="F14:F39" si="11">F13+$C$5*W13*Q13*($I$6/2)*(1+J13)*(1-J13)*1</f>
        <v>-1.7715819034363915</v>
      </c>
      <c r="G14" s="5">
        <f t="shared" ref="G14:G39" si="12">G13+$C$5*W13*Q13*($I$6/2)*(1+J13)*(1-J13)*C13</f>
        <v>-0.72841809656360834</v>
      </c>
      <c r="H14" s="5">
        <f t="shared" ref="H14:H39" si="13">H13+$C$5*W13*Q13*($I$6/2)*(1+J13)*(1-J13)*D13</f>
        <v>1.2356823984374254</v>
      </c>
      <c r="I14" s="5">
        <f t="shared" si="1"/>
        <v>-3.7356823984374254</v>
      </c>
      <c r="J14" s="40">
        <f t="shared" si="2"/>
        <v>-0.99886234551503339</v>
      </c>
      <c r="K14" s="28">
        <f t="shared" ref="K14:K39" si="14">K13+$C$5*W13*R13*($I$6/2)*(1+O13)*(1-O13)*1</f>
        <v>2.0479594132607684</v>
      </c>
      <c r="L14" s="6">
        <f t="shared" ref="L14:L39" si="15">L13+$C$5*W13*R13*($I$6/2)*(1+O13)*(1-O13)*C13</f>
        <v>-0.54795941326076825</v>
      </c>
      <c r="M14" s="6">
        <f t="shared" ref="M14:M39" si="16">M13+$C$5*W13*R13*($I$6/2)*(1+O13)*(1-O13)*D13</f>
        <v>0.94923074406094543</v>
      </c>
      <c r="N14" s="6">
        <f t="shared" si="3"/>
        <v>0.55076925593905457</v>
      </c>
      <c r="O14" s="29">
        <f t="shared" si="4"/>
        <v>0.50109653074787253</v>
      </c>
      <c r="P14" s="18">
        <f t="shared" ref="P14:P39" si="17">P13+$C$5*U13*($J$6/2)*(1+T13)*(1-T13)*1</f>
        <v>-2.0235206610633796</v>
      </c>
      <c r="Q14" s="5">
        <f t="shared" ref="Q14:Q39" si="18">Q13+$C$5*U13*($J$6/2)*(1+T13)*(1-T13)*J13</f>
        <v>-0.77406344970983132</v>
      </c>
      <c r="R14" s="5">
        <f t="shared" ref="R14:R39" si="19">R13+$C$5*U13*($J$6/2)*(1+T13)*(1-T13)*O13</f>
        <v>0.92559812039014355</v>
      </c>
      <c r="S14" s="5">
        <f t="shared" si="5"/>
        <v>-0.7865238211145068</v>
      </c>
      <c r="T14" s="19">
        <f t="shared" si="6"/>
        <v>-0.65643527968350557</v>
      </c>
      <c r="U14" s="36">
        <f t="shared" si="7"/>
        <v>-0.34356472031649443</v>
      </c>
      <c r="V14" s="44">
        <f t="shared" si="8"/>
        <v>0</v>
      </c>
      <c r="W14" s="52">
        <f t="shared" si="9"/>
        <v>-9.776009120663201E-2</v>
      </c>
      <c r="X14" s="48">
        <f t="shared" si="10"/>
        <v>0.34356472031649443</v>
      </c>
    </row>
    <row r="15" spans="2:24" x14ac:dyDescent="0.15">
      <c r="B15" s="4">
        <v>3</v>
      </c>
      <c r="C15" s="18">
        <v>1</v>
      </c>
      <c r="D15" s="5">
        <v>1</v>
      </c>
      <c r="E15" s="19">
        <f t="shared" si="0"/>
        <v>1</v>
      </c>
      <c r="F15" s="18">
        <f t="shared" si="11"/>
        <v>-1.7714958632319517</v>
      </c>
      <c r="G15" s="5">
        <f t="shared" si="12"/>
        <v>-0.72833205635916842</v>
      </c>
      <c r="H15" s="5">
        <f t="shared" si="13"/>
        <v>1.2355963582329856</v>
      </c>
      <c r="I15" s="5">
        <f t="shared" si="1"/>
        <v>-1.2642315613581347</v>
      </c>
      <c r="J15" s="40">
        <f t="shared" si="2"/>
        <v>-0.85222651517234627</v>
      </c>
      <c r="K15" s="28">
        <f t="shared" si="14"/>
        <v>2.0140766195549356</v>
      </c>
      <c r="L15" s="6">
        <f t="shared" si="15"/>
        <v>-0.58184220696660116</v>
      </c>
      <c r="M15" s="6">
        <f t="shared" si="16"/>
        <v>0.98311353776677834</v>
      </c>
      <c r="N15" s="6">
        <f t="shared" si="3"/>
        <v>2.4153479503551125</v>
      </c>
      <c r="O15" s="29">
        <f t="shared" si="4"/>
        <v>0.9841644522115045</v>
      </c>
      <c r="P15" s="18">
        <f t="shared" si="17"/>
        <v>-2.1212807522700117</v>
      </c>
      <c r="Q15" s="5">
        <f t="shared" si="18"/>
        <v>-0.67641457570941133</v>
      </c>
      <c r="R15" s="5">
        <f t="shared" si="19"/>
        <v>0.87661087784090463</v>
      </c>
      <c r="S15" s="5">
        <f t="shared" si="5"/>
        <v>-0.68209305120845898</v>
      </c>
      <c r="T15" s="19">
        <f t="shared" si="6"/>
        <v>-0.59287841352099013</v>
      </c>
      <c r="U15" s="36">
        <f t="shared" si="7"/>
        <v>1.5928784135209901</v>
      </c>
      <c r="V15" s="44">
        <f t="shared" si="8"/>
        <v>2</v>
      </c>
      <c r="W15" s="52">
        <f t="shared" si="9"/>
        <v>0.51648699214772642</v>
      </c>
      <c r="X15" s="48">
        <f t="shared" si="10"/>
        <v>1.5928784135209901</v>
      </c>
    </row>
    <row r="16" spans="2:24" x14ac:dyDescent="0.15">
      <c r="B16" s="4">
        <v>4</v>
      </c>
      <c r="C16" s="20">
        <v>1</v>
      </c>
      <c r="D16" s="1">
        <v>-1</v>
      </c>
      <c r="E16" s="19">
        <f t="shared" si="0"/>
        <v>-1</v>
      </c>
      <c r="F16" s="18">
        <f t="shared" si="11"/>
        <v>-1.8193074284987507</v>
      </c>
      <c r="G16" s="5">
        <f t="shared" si="12"/>
        <v>-0.77614362162596739</v>
      </c>
      <c r="H16" s="5">
        <f t="shared" si="13"/>
        <v>1.1877847929661867</v>
      </c>
      <c r="I16" s="5">
        <f t="shared" si="1"/>
        <v>-3.783235843090905</v>
      </c>
      <c r="J16" s="40">
        <f t="shared" si="2"/>
        <v>-0.99896550499265613</v>
      </c>
      <c r="K16" s="28">
        <f t="shared" si="14"/>
        <v>2.0211895244828968</v>
      </c>
      <c r="L16" s="6">
        <f t="shared" si="15"/>
        <v>-0.57472930203863981</v>
      </c>
      <c r="M16" s="6">
        <f t="shared" si="16"/>
        <v>0.99022644269473969</v>
      </c>
      <c r="N16" s="6">
        <f t="shared" si="3"/>
        <v>0.45623377974951718</v>
      </c>
      <c r="O16" s="29">
        <f t="shared" si="4"/>
        <v>0.42700967248268762</v>
      </c>
      <c r="P16" s="18">
        <f t="shared" si="17"/>
        <v>-1.6047937601222853</v>
      </c>
      <c r="Q16" s="5">
        <f t="shared" si="18"/>
        <v>-1.1165784851593152</v>
      </c>
      <c r="R16" s="5">
        <f t="shared" si="19"/>
        <v>1.3849190155423394</v>
      </c>
      <c r="S16" s="5">
        <f t="shared" si="5"/>
        <v>0.10200344541060569</v>
      </c>
      <c r="T16" s="19">
        <f t="shared" si="6"/>
        <v>0.10165113974503778</v>
      </c>
      <c r="U16" s="36">
        <f t="shared" si="7"/>
        <v>-1.1016511397450377</v>
      </c>
      <c r="V16" s="44">
        <f t="shared" si="8"/>
        <v>-2</v>
      </c>
      <c r="W16" s="52">
        <f t="shared" si="9"/>
        <v>-0.54513391448052184</v>
      </c>
      <c r="X16" s="48">
        <f t="shared" si="10"/>
        <v>1.1016511397450377</v>
      </c>
    </row>
    <row r="17" spans="2:24" x14ac:dyDescent="0.15">
      <c r="B17" s="4">
        <v>5</v>
      </c>
      <c r="C17" s="20">
        <v>1</v>
      </c>
      <c r="D17" s="1">
        <v>1</v>
      </c>
      <c r="E17" s="19">
        <f t="shared" si="0"/>
        <v>1</v>
      </c>
      <c r="F17" s="18">
        <f t="shared" si="11"/>
        <v>-1.8186780728127754</v>
      </c>
      <c r="G17" s="5">
        <f t="shared" si="12"/>
        <v>-0.77551426593999206</v>
      </c>
      <c r="H17" s="5">
        <f t="shared" si="13"/>
        <v>1.1871554372802113</v>
      </c>
      <c r="I17" s="5">
        <f t="shared" si="1"/>
        <v>-1.4070369014725563</v>
      </c>
      <c r="J17" s="40">
        <f t="shared" si="2"/>
        <v>-0.88686324933401761</v>
      </c>
      <c r="K17" s="28">
        <f t="shared" si="14"/>
        <v>1.7125356080127134</v>
      </c>
      <c r="L17" s="6">
        <f t="shared" si="15"/>
        <v>-0.88338321850882329</v>
      </c>
      <c r="M17" s="6">
        <f t="shared" si="16"/>
        <v>1.2988803591649232</v>
      </c>
      <c r="N17" s="6">
        <f t="shared" si="3"/>
        <v>2.1280327486688133</v>
      </c>
      <c r="O17" s="29">
        <f t="shared" si="4"/>
        <v>0.97204045752709078</v>
      </c>
      <c r="P17" s="18">
        <f t="shared" si="17"/>
        <v>-2.1499276746028073</v>
      </c>
      <c r="Q17" s="5">
        <f t="shared" si="18"/>
        <v>-0.57200850899165734</v>
      </c>
      <c r="R17" s="5">
        <f t="shared" si="19"/>
        <v>1.1521415612608064</v>
      </c>
      <c r="S17" s="5">
        <f t="shared" si="5"/>
        <v>-0.5227061393278285</v>
      </c>
      <c r="T17" s="19">
        <f t="shared" si="6"/>
        <v>-0.47978591621637112</v>
      </c>
      <c r="U17" s="36">
        <f t="shared" si="7"/>
        <v>1.4797859162163711</v>
      </c>
      <c r="V17" s="44">
        <f t="shared" si="8"/>
        <v>2</v>
      </c>
      <c r="W17" s="52">
        <f t="shared" si="9"/>
        <v>0.56957364976997849</v>
      </c>
      <c r="X17" s="48">
        <f t="shared" si="10"/>
        <v>1.4797859162163711</v>
      </c>
    </row>
    <row r="18" spans="2:24" x14ac:dyDescent="0.15">
      <c r="B18" s="4">
        <v>6</v>
      </c>
      <c r="C18" s="20">
        <v>-1</v>
      </c>
      <c r="D18" s="1">
        <v>1</v>
      </c>
      <c r="E18" s="19">
        <f t="shared" si="0"/>
        <v>-1</v>
      </c>
      <c r="F18" s="18">
        <f t="shared" si="11"/>
        <v>-1.8534530224822683</v>
      </c>
      <c r="G18" s="5">
        <f t="shared" si="12"/>
        <v>-0.81028921560948497</v>
      </c>
      <c r="H18" s="5">
        <f t="shared" si="13"/>
        <v>1.1523804876107184</v>
      </c>
      <c r="I18" s="5">
        <f t="shared" si="1"/>
        <v>0.10921668073793511</v>
      </c>
      <c r="J18" s="40">
        <f t="shared" si="2"/>
        <v>0.10878448691483819</v>
      </c>
      <c r="K18" s="28">
        <f t="shared" si="14"/>
        <v>1.7306269847586588</v>
      </c>
      <c r="L18" s="6">
        <f t="shared" si="15"/>
        <v>-0.86529184176287788</v>
      </c>
      <c r="M18" s="6">
        <f t="shared" si="16"/>
        <v>1.3169717359108686</v>
      </c>
      <c r="N18" s="6">
        <f t="shared" si="3"/>
        <v>3.9128905624324055</v>
      </c>
      <c r="O18" s="29">
        <f t="shared" si="4"/>
        <v>0.99920170565182165</v>
      </c>
      <c r="P18" s="18">
        <f t="shared" si="17"/>
        <v>-1.5803540248328289</v>
      </c>
      <c r="Q18" s="5">
        <f t="shared" si="18"/>
        <v>-1.0771424467616963</v>
      </c>
      <c r="R18" s="5">
        <f t="shared" si="19"/>
        <v>1.7057901923785912</v>
      </c>
      <c r="S18" s="5">
        <f t="shared" si="5"/>
        <v>6.8980564708436276E-3</v>
      </c>
      <c r="T18" s="19">
        <f t="shared" si="6"/>
        <v>6.8979470624313663E-3</v>
      </c>
      <c r="U18" s="36">
        <f t="shared" si="7"/>
        <v>-1.0068979470624313</v>
      </c>
      <c r="V18" s="44">
        <f t="shared" si="8"/>
        <v>-2</v>
      </c>
      <c r="W18" s="52">
        <f t="shared" si="9"/>
        <v>-0.50342501858644439</v>
      </c>
      <c r="X18" s="48">
        <f t="shared" si="10"/>
        <v>1.0068979470624313</v>
      </c>
    </row>
    <row r="19" spans="2:24" x14ac:dyDescent="0.15">
      <c r="B19" s="4">
        <v>7</v>
      </c>
      <c r="C19" s="20">
        <v>-1</v>
      </c>
      <c r="D19" s="1">
        <v>-1</v>
      </c>
      <c r="E19" s="19">
        <f t="shared" si="0"/>
        <v>1</v>
      </c>
      <c r="F19" s="18">
        <f t="shared" si="11"/>
        <v>-1.5855313669746596</v>
      </c>
      <c r="G19" s="5">
        <f t="shared" si="12"/>
        <v>-1.0782108711170935</v>
      </c>
      <c r="H19" s="5">
        <f t="shared" si="13"/>
        <v>1.4203021431183269</v>
      </c>
      <c r="I19" s="5">
        <f t="shared" si="1"/>
        <v>-1.927622638975893</v>
      </c>
      <c r="J19" s="40">
        <f t="shared" si="2"/>
        <v>-0.95854080421864274</v>
      </c>
      <c r="K19" s="28">
        <f t="shared" si="14"/>
        <v>1.7299417331237987</v>
      </c>
      <c r="L19" s="6">
        <f t="shared" si="15"/>
        <v>-0.86460659012801788</v>
      </c>
      <c r="M19" s="6">
        <f t="shared" si="16"/>
        <v>1.3162864842760085</v>
      </c>
      <c r="N19" s="6">
        <f t="shared" si="3"/>
        <v>1.278261838975808</v>
      </c>
      <c r="O19" s="29">
        <f t="shared" si="4"/>
        <v>0.85602112100378736</v>
      </c>
      <c r="P19" s="18">
        <f t="shared" si="17"/>
        <v>-2.0837790434192733</v>
      </c>
      <c r="Q19" s="5">
        <f t="shared" si="18"/>
        <v>-1.1319072791087157</v>
      </c>
      <c r="R19" s="5">
        <f t="shared" si="19"/>
        <v>1.202767055139216</v>
      </c>
      <c r="S19" s="5">
        <f t="shared" si="5"/>
        <v>3.0794273045226639E-2</v>
      </c>
      <c r="T19" s="19">
        <f t="shared" si="6"/>
        <v>3.0784542797179657E-2</v>
      </c>
      <c r="U19" s="36">
        <f t="shared" si="7"/>
        <v>0.96921545720282032</v>
      </c>
      <c r="V19" s="44">
        <f t="shared" si="8"/>
        <v>0</v>
      </c>
      <c r="W19" s="52">
        <f t="shared" si="9"/>
        <v>0.48414847163584956</v>
      </c>
      <c r="X19" s="48">
        <f t="shared" si="10"/>
        <v>0.96921545720282032</v>
      </c>
    </row>
    <row r="20" spans="2:24" x14ac:dyDescent="0.15">
      <c r="B20" s="4">
        <v>8</v>
      </c>
      <c r="C20" s="18">
        <v>1</v>
      </c>
      <c r="D20" s="5">
        <v>1</v>
      </c>
      <c r="E20" s="19">
        <f t="shared" si="0"/>
        <v>1</v>
      </c>
      <c r="F20" s="18">
        <f t="shared" si="11"/>
        <v>-1.6077804911496196</v>
      </c>
      <c r="G20" s="5">
        <f t="shared" si="12"/>
        <v>-1.0559617469421334</v>
      </c>
      <c r="H20" s="5">
        <f t="shared" si="13"/>
        <v>1.442551267293287</v>
      </c>
      <c r="I20" s="5">
        <f t="shared" si="1"/>
        <v>-1.2211909707984661</v>
      </c>
      <c r="J20" s="40">
        <f t="shared" si="2"/>
        <v>-0.84000513812139299</v>
      </c>
      <c r="K20" s="28">
        <f t="shared" si="14"/>
        <v>1.8077475013888178</v>
      </c>
      <c r="L20" s="6">
        <f t="shared" si="15"/>
        <v>-0.94241235839303683</v>
      </c>
      <c r="M20" s="6">
        <f t="shared" si="16"/>
        <v>1.2384807160109894</v>
      </c>
      <c r="N20" s="6">
        <f t="shared" si="3"/>
        <v>2.1038158590067706</v>
      </c>
      <c r="O20" s="29">
        <f t="shared" si="4"/>
        <v>0.97067328676236997</v>
      </c>
      <c r="P20" s="18">
        <f t="shared" si="17"/>
        <v>-1.5996305717834238</v>
      </c>
      <c r="Q20" s="5">
        <f t="shared" si="18"/>
        <v>-1.5959833444717697</v>
      </c>
      <c r="R20" s="5">
        <f t="shared" si="19"/>
        <v>1.6172083725612063</v>
      </c>
      <c r="S20" s="5">
        <f t="shared" si="5"/>
        <v>1.3107846043026374</v>
      </c>
      <c r="T20" s="19">
        <f t="shared" si="6"/>
        <v>0.86447380513859051</v>
      </c>
      <c r="U20" s="36">
        <f t="shared" si="7"/>
        <v>0.13552619486140949</v>
      </c>
      <c r="V20" s="44">
        <f t="shared" si="8"/>
        <v>0</v>
      </c>
      <c r="W20" s="52">
        <f t="shared" si="9"/>
        <v>1.7122721000333251E-2</v>
      </c>
      <c r="X20" s="48">
        <f t="shared" si="10"/>
        <v>0.13552619486140949</v>
      </c>
    </row>
    <row r="21" spans="2:24" x14ac:dyDescent="0.15">
      <c r="B21" s="4">
        <v>9</v>
      </c>
      <c r="C21" s="18">
        <v>1</v>
      </c>
      <c r="D21" s="5">
        <v>-1</v>
      </c>
      <c r="E21" s="19">
        <f t="shared" si="0"/>
        <v>-1</v>
      </c>
      <c r="F21" s="18">
        <f t="shared" si="11"/>
        <v>-1.6118029926150392</v>
      </c>
      <c r="G21" s="5">
        <f t="shared" si="12"/>
        <v>-1.059984248407553</v>
      </c>
      <c r="H21" s="5">
        <f t="shared" si="13"/>
        <v>1.4385287658278674</v>
      </c>
      <c r="I21" s="5">
        <f t="shared" si="1"/>
        <v>-4.1103160068504598</v>
      </c>
      <c r="J21" s="40">
        <f t="shared" si="2"/>
        <v>-0.99946205478934835</v>
      </c>
      <c r="K21" s="28">
        <f t="shared" si="14"/>
        <v>1.8085476797225377</v>
      </c>
      <c r="L21" s="6">
        <f t="shared" si="15"/>
        <v>-0.94161218005931691</v>
      </c>
      <c r="M21" s="6">
        <f t="shared" si="16"/>
        <v>1.2392808943447093</v>
      </c>
      <c r="N21" s="6">
        <f t="shared" si="3"/>
        <v>-0.37234539468148853</v>
      </c>
      <c r="O21" s="29">
        <f t="shared" si="4"/>
        <v>-0.3560414998451501</v>
      </c>
      <c r="P21" s="18">
        <f t="shared" si="17"/>
        <v>-1.5825078507830905</v>
      </c>
      <c r="Q21" s="5">
        <f t="shared" si="18"/>
        <v>-1.6103665180906688</v>
      </c>
      <c r="R21" s="5">
        <f t="shared" si="19"/>
        <v>1.6338289404329149</v>
      </c>
      <c r="S21" s="5">
        <f t="shared" si="5"/>
        <v>-0.55471852809036981</v>
      </c>
      <c r="T21" s="19">
        <f t="shared" si="6"/>
        <v>-0.50404829283004404</v>
      </c>
      <c r="U21" s="36">
        <f t="shared" si="7"/>
        <v>-0.49595170716995596</v>
      </c>
      <c r="V21" s="44">
        <f t="shared" si="8"/>
        <v>0</v>
      </c>
      <c r="W21" s="52">
        <f t="shared" si="9"/>
        <v>-0.18497394732300934</v>
      </c>
      <c r="X21" s="48">
        <f t="shared" si="10"/>
        <v>0.49595170716995596</v>
      </c>
    </row>
    <row r="22" spans="2:24" x14ac:dyDescent="0.15">
      <c r="B22" s="4">
        <v>10</v>
      </c>
      <c r="C22" s="18">
        <v>-1</v>
      </c>
      <c r="D22" s="5">
        <v>-1</v>
      </c>
      <c r="E22" s="19">
        <f t="shared" si="0"/>
        <v>1</v>
      </c>
      <c r="F22" s="18">
        <f t="shared" si="11"/>
        <v>-1.6116427948277714</v>
      </c>
      <c r="G22" s="5">
        <f t="shared" si="12"/>
        <v>-1.0598240506202852</v>
      </c>
      <c r="H22" s="5">
        <f t="shared" si="13"/>
        <v>1.4383685680405995</v>
      </c>
      <c r="I22" s="5">
        <f t="shared" si="1"/>
        <v>-1.9901873122480858</v>
      </c>
      <c r="J22" s="40">
        <f t="shared" si="2"/>
        <v>-0.96332770746924534</v>
      </c>
      <c r="K22" s="28">
        <f t="shared" si="14"/>
        <v>1.676595060797907</v>
      </c>
      <c r="L22" s="6">
        <f t="shared" si="15"/>
        <v>-1.0735647989839476</v>
      </c>
      <c r="M22" s="6">
        <f t="shared" si="16"/>
        <v>1.3712335132693401</v>
      </c>
      <c r="N22" s="6">
        <f t="shared" si="3"/>
        <v>1.3789263465125146</v>
      </c>
      <c r="O22" s="29">
        <f t="shared" si="4"/>
        <v>0.88071062281800094</v>
      </c>
      <c r="P22" s="18">
        <f t="shared" si="17"/>
        <v>-1.7674817981061</v>
      </c>
      <c r="Q22" s="5">
        <f t="shared" si="18"/>
        <v>-1.4254920766167172</v>
      </c>
      <c r="R22" s="5">
        <f t="shared" si="19"/>
        <v>1.6996873420700769</v>
      </c>
      <c r="S22" s="5">
        <f t="shared" si="5"/>
        <v>1.1026669137070662</v>
      </c>
      <c r="T22" s="19">
        <f t="shared" si="6"/>
        <v>0.80145493765965037</v>
      </c>
      <c r="U22" s="36">
        <f t="shared" si="7"/>
        <v>0.19854506234034963</v>
      </c>
      <c r="V22" s="44">
        <f t="shared" si="8"/>
        <v>0</v>
      </c>
      <c r="W22" s="52">
        <f t="shared" si="9"/>
        <v>3.5506804526172039E-2</v>
      </c>
      <c r="X22" s="48">
        <f t="shared" si="10"/>
        <v>0.19854506234034963</v>
      </c>
    </row>
    <row r="23" spans="2:24" x14ac:dyDescent="0.15">
      <c r="B23" s="4">
        <v>11</v>
      </c>
      <c r="C23" s="18">
        <v>-1</v>
      </c>
      <c r="D23" s="5">
        <v>1</v>
      </c>
      <c r="E23" s="19">
        <f t="shared" si="0"/>
        <v>-1</v>
      </c>
      <c r="F23" s="18">
        <f t="shared" si="11"/>
        <v>-1.6134649160113839</v>
      </c>
      <c r="G23" s="5">
        <f t="shared" si="12"/>
        <v>-1.0580019294366727</v>
      </c>
      <c r="H23" s="5">
        <f t="shared" si="13"/>
        <v>1.440190689224212</v>
      </c>
      <c r="I23" s="5">
        <f t="shared" si="1"/>
        <v>0.88472770264950085</v>
      </c>
      <c r="J23" s="40">
        <f t="shared" si="2"/>
        <v>0.70877986464541798</v>
      </c>
      <c r="K23" s="28">
        <f t="shared" si="14"/>
        <v>1.6833648381002544</v>
      </c>
      <c r="L23" s="6">
        <f t="shared" si="15"/>
        <v>-1.080334576286295</v>
      </c>
      <c r="M23" s="6">
        <f t="shared" si="16"/>
        <v>1.3644637359669927</v>
      </c>
      <c r="N23" s="6">
        <f t="shared" si="3"/>
        <v>4.1281631503535419</v>
      </c>
      <c r="O23" s="29">
        <f t="shared" si="4"/>
        <v>0.99948091281242224</v>
      </c>
      <c r="P23" s="18">
        <f t="shared" si="17"/>
        <v>-1.731974993579928</v>
      </c>
      <c r="Q23" s="5">
        <f t="shared" si="18"/>
        <v>-1.4596967652204731</v>
      </c>
      <c r="R23" s="5">
        <f t="shared" si="19"/>
        <v>1.7309585619985988</v>
      </c>
      <c r="S23" s="5">
        <f t="shared" si="5"/>
        <v>-1.0365186256694123</v>
      </c>
      <c r="T23" s="19">
        <f t="shared" si="6"/>
        <v>-0.77650957858390557</v>
      </c>
      <c r="U23" s="36">
        <f t="shared" si="7"/>
        <v>-0.22349042141609443</v>
      </c>
      <c r="V23" s="44">
        <f t="shared" si="8"/>
        <v>0</v>
      </c>
      <c r="W23" s="52">
        <f t="shared" si="9"/>
        <v>-4.4366522204211827E-2</v>
      </c>
      <c r="X23" s="48">
        <f t="shared" si="10"/>
        <v>0.22349042141609443</v>
      </c>
    </row>
    <row r="24" spans="2:24" x14ac:dyDescent="0.15">
      <c r="B24" s="4">
        <v>12</v>
      </c>
      <c r="C24" s="20">
        <v>-1</v>
      </c>
      <c r="D24" s="1">
        <v>-1</v>
      </c>
      <c r="E24" s="19">
        <f t="shared" si="0"/>
        <v>1</v>
      </c>
      <c r="F24" s="18">
        <f t="shared" si="11"/>
        <v>-1.5973512056213079</v>
      </c>
      <c r="G24" s="5">
        <f t="shared" si="12"/>
        <v>-1.0741156398267486</v>
      </c>
      <c r="H24" s="5">
        <f t="shared" si="13"/>
        <v>1.4563043996142879</v>
      </c>
      <c r="I24" s="5">
        <f t="shared" si="1"/>
        <v>-1.9795399654088472</v>
      </c>
      <c r="J24" s="40">
        <f t="shared" si="2"/>
        <v>-0.96255318648853017</v>
      </c>
      <c r="K24" s="28">
        <f t="shared" si="14"/>
        <v>1.6833249843096694</v>
      </c>
      <c r="L24" s="6">
        <f t="shared" si="15"/>
        <v>-1.08029472249571</v>
      </c>
      <c r="M24" s="6">
        <f t="shared" si="16"/>
        <v>1.3644238821764076</v>
      </c>
      <c r="N24" s="6">
        <f t="shared" si="3"/>
        <v>1.3991958246289717</v>
      </c>
      <c r="O24" s="29">
        <f t="shared" si="4"/>
        <v>0.88517769990846773</v>
      </c>
      <c r="P24" s="18">
        <f t="shared" si="17"/>
        <v>-1.7763415157841398</v>
      </c>
      <c r="Q24" s="5">
        <f t="shared" si="18"/>
        <v>-1.4911428628231622</v>
      </c>
      <c r="R24" s="5">
        <f t="shared" si="19"/>
        <v>1.6866150698876206</v>
      </c>
      <c r="S24" s="5">
        <f t="shared" si="5"/>
        <v>1.1519168465300078</v>
      </c>
      <c r="T24" s="19">
        <f t="shared" si="6"/>
        <v>0.81838809296792192</v>
      </c>
      <c r="U24" s="36">
        <f t="shared" si="7"/>
        <v>0.18161190703207808</v>
      </c>
      <c r="V24" s="44">
        <f t="shared" si="8"/>
        <v>0</v>
      </c>
      <c r="W24" s="52">
        <f t="shared" si="9"/>
        <v>2.9987842474049446E-2</v>
      </c>
      <c r="X24" s="48">
        <f t="shared" si="10"/>
        <v>0.18161190703207808</v>
      </c>
    </row>
    <row r="25" spans="2:24" x14ac:dyDescent="0.15">
      <c r="B25" s="4">
        <v>13</v>
      </c>
      <c r="C25" s="20">
        <v>1</v>
      </c>
      <c r="D25" s="1">
        <v>1</v>
      </c>
      <c r="E25" s="19">
        <f t="shared" si="0"/>
        <v>1</v>
      </c>
      <c r="F25" s="18">
        <f t="shared" si="11"/>
        <v>-1.5989943312985413</v>
      </c>
      <c r="G25" s="5">
        <f t="shared" si="12"/>
        <v>-1.0724725141495153</v>
      </c>
      <c r="H25" s="5">
        <f t="shared" si="13"/>
        <v>1.4579475252915213</v>
      </c>
      <c r="I25" s="5">
        <f t="shared" si="1"/>
        <v>-1.2135193201565353</v>
      </c>
      <c r="J25" s="40">
        <f t="shared" si="2"/>
        <v>-0.83773206680254886</v>
      </c>
      <c r="K25" s="28">
        <f t="shared" si="14"/>
        <v>1.6887990466333895</v>
      </c>
      <c r="L25" s="6">
        <f t="shared" si="15"/>
        <v>-1.0857687848194302</v>
      </c>
      <c r="M25" s="6">
        <f t="shared" si="16"/>
        <v>1.3589498198526875</v>
      </c>
      <c r="N25" s="6">
        <f t="shared" si="3"/>
        <v>1.9619800816666468</v>
      </c>
      <c r="O25" s="29">
        <f t="shared" si="4"/>
        <v>0.96124063645696189</v>
      </c>
      <c r="P25" s="18">
        <f t="shared" si="17"/>
        <v>-1.7463536733100904</v>
      </c>
      <c r="Q25" s="5">
        <f t="shared" si="18"/>
        <v>-1.5200077561524745</v>
      </c>
      <c r="R25" s="5">
        <f t="shared" si="19"/>
        <v>1.7131596393140172</v>
      </c>
      <c r="S25" s="5">
        <f t="shared" si="5"/>
        <v>1.1737642278540119</v>
      </c>
      <c r="T25" s="19">
        <f t="shared" si="6"/>
        <v>0.82547515092299084</v>
      </c>
      <c r="U25" s="36">
        <f t="shared" si="7"/>
        <v>0.17452484907700916</v>
      </c>
      <c r="V25" s="44">
        <f t="shared" si="8"/>
        <v>0</v>
      </c>
      <c r="W25" s="52">
        <f t="shared" si="9"/>
        <v>2.7801003480309852E-2</v>
      </c>
      <c r="X25" s="48">
        <f t="shared" si="10"/>
        <v>0.17452484907700916</v>
      </c>
    </row>
    <row r="26" spans="2:24" x14ac:dyDescent="0.15">
      <c r="B26" s="4">
        <v>14</v>
      </c>
      <c r="C26" s="20">
        <v>1</v>
      </c>
      <c r="D26" s="1">
        <v>-1</v>
      </c>
      <c r="E26" s="19">
        <f t="shared" si="0"/>
        <v>-1</v>
      </c>
      <c r="F26" s="18">
        <f t="shared" si="11"/>
        <v>-1.6052950657811362</v>
      </c>
      <c r="G26" s="5">
        <f t="shared" si="12"/>
        <v>-1.0787732486321102</v>
      </c>
      <c r="H26" s="5">
        <f t="shared" si="13"/>
        <v>1.4516467908089263</v>
      </c>
      <c r="I26" s="5">
        <f t="shared" si="1"/>
        <v>-4.1357151052221726</v>
      </c>
      <c r="J26" s="40">
        <f t="shared" si="2"/>
        <v>-0.99948869215691105</v>
      </c>
      <c r="K26" s="28">
        <f t="shared" si="14"/>
        <v>1.6906092852735055</v>
      </c>
      <c r="L26" s="6">
        <f t="shared" si="15"/>
        <v>-1.0839585461793142</v>
      </c>
      <c r="M26" s="6">
        <f t="shared" si="16"/>
        <v>1.3607600584928035</v>
      </c>
      <c r="N26" s="6">
        <f t="shared" si="3"/>
        <v>-0.75410931939861214</v>
      </c>
      <c r="O26" s="29">
        <f t="shared" si="4"/>
        <v>-0.63759411830259727</v>
      </c>
      <c r="P26" s="18">
        <f t="shared" si="17"/>
        <v>-1.7185526698297806</v>
      </c>
      <c r="Q26" s="5">
        <f t="shared" si="18"/>
        <v>-1.5432975482572193</v>
      </c>
      <c r="R26" s="5">
        <f t="shared" si="19"/>
        <v>1.7398830935935725</v>
      </c>
      <c r="S26" s="5">
        <f t="shared" si="5"/>
        <v>-1.2853834487225944</v>
      </c>
      <c r="T26" s="19">
        <f t="shared" si="6"/>
        <v>-0.85791265018722107</v>
      </c>
      <c r="U26" s="36">
        <f t="shared" si="7"/>
        <v>-0.14208734981277893</v>
      </c>
      <c r="V26" s="44">
        <f t="shared" si="8"/>
        <v>0</v>
      </c>
      <c r="W26" s="52">
        <f t="shared" si="9"/>
        <v>-1.8754527368860633E-2</v>
      </c>
      <c r="X26" s="48">
        <f t="shared" si="10"/>
        <v>0.14208734981277893</v>
      </c>
    </row>
    <row r="27" spans="2:24" x14ac:dyDescent="0.15">
      <c r="B27" s="4">
        <v>15</v>
      </c>
      <c r="C27" s="20">
        <v>-1</v>
      </c>
      <c r="D27" s="1">
        <v>1</v>
      </c>
      <c r="E27" s="19">
        <f t="shared" si="0"/>
        <v>-1</v>
      </c>
      <c r="F27" s="18">
        <f t="shared" si="11"/>
        <v>-1.6052802703644253</v>
      </c>
      <c r="G27" s="5">
        <f t="shared" si="12"/>
        <v>-1.0787584532153993</v>
      </c>
      <c r="H27" s="5">
        <f t="shared" si="13"/>
        <v>1.4516319953922154</v>
      </c>
      <c r="I27" s="5">
        <f t="shared" si="1"/>
        <v>0.92511017824318942</v>
      </c>
      <c r="J27" s="40">
        <f t="shared" si="2"/>
        <v>0.72830594658048087</v>
      </c>
      <c r="K27" s="28">
        <f t="shared" si="14"/>
        <v>1.6809265579067505</v>
      </c>
      <c r="L27" s="6">
        <f t="shared" si="15"/>
        <v>-1.0936412735460692</v>
      </c>
      <c r="M27" s="6">
        <f t="shared" si="16"/>
        <v>1.3704427858595585</v>
      </c>
      <c r="N27" s="6">
        <f t="shared" si="3"/>
        <v>4.1450106173123782</v>
      </c>
      <c r="O27" s="29">
        <f t="shared" si="4"/>
        <v>0.99949810771434278</v>
      </c>
      <c r="P27" s="18">
        <f t="shared" si="17"/>
        <v>-1.7373071971986414</v>
      </c>
      <c r="Q27" s="5">
        <f t="shared" si="18"/>
        <v>-1.5245526102252958</v>
      </c>
      <c r="R27" s="5">
        <f t="shared" si="19"/>
        <v>1.751840869935503</v>
      </c>
      <c r="S27" s="5">
        <f t="shared" si="5"/>
        <v>-1.0966862945833351</v>
      </c>
      <c r="T27" s="19">
        <f t="shared" si="6"/>
        <v>-0.79930557301832184</v>
      </c>
      <c r="U27" s="36">
        <f t="shared" si="7"/>
        <v>-0.20069442698167816</v>
      </c>
      <c r="V27" s="44">
        <f t="shared" si="8"/>
        <v>0</v>
      </c>
      <c r="W27" s="52">
        <f t="shared" si="9"/>
        <v>-3.6236442566517237E-2</v>
      </c>
      <c r="X27" s="48">
        <f t="shared" si="10"/>
        <v>0.20069442698167816</v>
      </c>
    </row>
    <row r="28" spans="2:24" x14ac:dyDescent="0.15">
      <c r="B28" s="4">
        <v>16</v>
      </c>
      <c r="C28" s="18">
        <v>1</v>
      </c>
      <c r="D28" s="5">
        <v>-1</v>
      </c>
      <c r="E28" s="19">
        <f t="shared" si="0"/>
        <v>-1</v>
      </c>
      <c r="F28" s="18">
        <f t="shared" si="11"/>
        <v>-1.5923097101943917</v>
      </c>
      <c r="G28" s="5">
        <f t="shared" si="12"/>
        <v>-1.0917290133854329</v>
      </c>
      <c r="H28" s="5">
        <f t="shared" si="13"/>
        <v>1.4646025555622491</v>
      </c>
      <c r="I28" s="5">
        <f t="shared" si="1"/>
        <v>-4.1486412791420735</v>
      </c>
      <c r="J28" s="40">
        <f t="shared" si="2"/>
        <v>-0.99950173801240172</v>
      </c>
      <c r="K28" s="28">
        <f t="shared" si="14"/>
        <v>1.6808947055382475</v>
      </c>
      <c r="L28" s="6">
        <f t="shared" si="15"/>
        <v>-1.0936094211775662</v>
      </c>
      <c r="M28" s="6">
        <f t="shared" si="16"/>
        <v>1.3704109334910555</v>
      </c>
      <c r="N28" s="6">
        <f t="shared" si="3"/>
        <v>-0.78312564913037419</v>
      </c>
      <c r="O28" s="29">
        <f t="shared" si="4"/>
        <v>-0.65449708871050571</v>
      </c>
      <c r="P28" s="18">
        <f t="shared" si="17"/>
        <v>-1.7735436397651585</v>
      </c>
      <c r="Q28" s="5">
        <f t="shared" si="18"/>
        <v>-1.5509438268294122</v>
      </c>
      <c r="R28" s="5">
        <f t="shared" si="19"/>
        <v>1.7156226141599695</v>
      </c>
      <c r="S28" s="5">
        <f t="shared" si="5"/>
        <v>-1.3462425955831627</v>
      </c>
      <c r="T28" s="19">
        <f t="shared" si="6"/>
        <v>-0.87316350652051622</v>
      </c>
      <c r="U28" s="36">
        <f t="shared" si="7"/>
        <v>-0.12683649347948378</v>
      </c>
      <c r="V28" s="44">
        <f t="shared" si="8"/>
        <v>0</v>
      </c>
      <c r="W28" s="52">
        <f t="shared" si="9"/>
        <v>-1.5067255282461044E-2</v>
      </c>
      <c r="X28" s="48">
        <f t="shared" si="10"/>
        <v>0.12683649347948378</v>
      </c>
    </row>
    <row r="29" spans="2:24" x14ac:dyDescent="0.15">
      <c r="B29" s="4">
        <v>17</v>
      </c>
      <c r="C29" s="18">
        <v>1</v>
      </c>
      <c r="D29" s="5">
        <v>1</v>
      </c>
      <c r="E29" s="19">
        <f t="shared" si="0"/>
        <v>1</v>
      </c>
      <c r="F29" s="18">
        <f t="shared" si="11"/>
        <v>-1.5922980694765789</v>
      </c>
      <c r="G29" s="5">
        <f t="shared" si="12"/>
        <v>-1.0917173726676201</v>
      </c>
      <c r="H29" s="5">
        <f t="shared" si="13"/>
        <v>1.4645909148444363</v>
      </c>
      <c r="I29" s="5">
        <f t="shared" si="1"/>
        <v>-1.2194245272997628</v>
      </c>
      <c r="J29" s="40">
        <f t="shared" si="2"/>
        <v>-0.83948434017387341</v>
      </c>
      <c r="K29" s="28">
        <f t="shared" si="14"/>
        <v>1.6735064206791912</v>
      </c>
      <c r="L29" s="6">
        <f t="shared" si="15"/>
        <v>-1.1009977060366225</v>
      </c>
      <c r="M29" s="6">
        <f t="shared" si="16"/>
        <v>1.3777992183501118</v>
      </c>
      <c r="N29" s="6">
        <f t="shared" si="3"/>
        <v>1.9503079329926805</v>
      </c>
      <c r="O29" s="29">
        <f t="shared" si="4"/>
        <v>0.96034333453262244</v>
      </c>
      <c r="P29" s="18">
        <f t="shared" si="17"/>
        <v>-1.7886108950476196</v>
      </c>
      <c r="Q29" s="5">
        <f t="shared" si="18"/>
        <v>-1.5358840789875159</v>
      </c>
      <c r="R29" s="5">
        <f t="shared" si="19"/>
        <v>1.7254840888771983</v>
      </c>
      <c r="S29" s="5">
        <f t="shared" si="5"/>
        <v>1.1577968811800849</v>
      </c>
      <c r="T29" s="19">
        <f t="shared" si="6"/>
        <v>0.82032059929207868</v>
      </c>
      <c r="U29" s="36">
        <f t="shared" si="7"/>
        <v>0.17967940070792132</v>
      </c>
      <c r="V29" s="44">
        <f t="shared" si="8"/>
        <v>0</v>
      </c>
      <c r="W29" s="52">
        <f t="shared" si="9"/>
        <v>2.9384240429174362E-2</v>
      </c>
      <c r="X29" s="48">
        <f t="shared" si="10"/>
        <v>0.17967940070792132</v>
      </c>
    </row>
    <row r="30" spans="2:24" x14ac:dyDescent="0.15">
      <c r="B30" s="4">
        <v>18</v>
      </c>
      <c r="C30" s="18">
        <v>-1</v>
      </c>
      <c r="D30" s="5">
        <v>1</v>
      </c>
      <c r="E30" s="19">
        <f t="shared" si="0"/>
        <v>-1</v>
      </c>
      <c r="F30" s="18">
        <f t="shared" si="11"/>
        <v>-1.5989608639222319</v>
      </c>
      <c r="G30" s="5">
        <f t="shared" si="12"/>
        <v>-1.0983801671132731</v>
      </c>
      <c r="H30" s="5">
        <f t="shared" si="13"/>
        <v>1.4579281203987833</v>
      </c>
      <c r="I30" s="5">
        <f t="shared" si="1"/>
        <v>0.9573474235898245</v>
      </c>
      <c r="J30" s="40">
        <f t="shared" si="2"/>
        <v>0.74309134275264477</v>
      </c>
      <c r="K30" s="28">
        <f t="shared" si="14"/>
        <v>1.6754772261818249</v>
      </c>
      <c r="L30" s="6">
        <f t="shared" si="15"/>
        <v>-1.0990269005339888</v>
      </c>
      <c r="M30" s="6">
        <f t="shared" si="16"/>
        <v>1.3797700238527455</v>
      </c>
      <c r="N30" s="6">
        <f t="shared" si="3"/>
        <v>4.1542741505685594</v>
      </c>
      <c r="O30" s="29">
        <f t="shared" si="4"/>
        <v>0.99950731842825913</v>
      </c>
      <c r="P30" s="18">
        <f t="shared" si="17"/>
        <v>-1.7592266546184452</v>
      </c>
      <c r="Q30" s="5">
        <f t="shared" si="18"/>
        <v>-1.5605516886757118</v>
      </c>
      <c r="R30" s="5">
        <f t="shared" si="19"/>
        <v>1.75370304831366</v>
      </c>
      <c r="S30" s="5">
        <f t="shared" si="5"/>
        <v>-1.1660200732519375</v>
      </c>
      <c r="T30" s="19">
        <f t="shared" si="6"/>
        <v>-0.82299211124504701</v>
      </c>
      <c r="U30" s="36">
        <f t="shared" si="7"/>
        <v>-0.17700788875495299</v>
      </c>
      <c r="V30" s="44">
        <f t="shared" si="8"/>
        <v>0</v>
      </c>
      <c r="W30" s="52">
        <f t="shared" si="9"/>
        <v>-2.8558805444756974E-2</v>
      </c>
      <c r="X30" s="48">
        <f t="shared" si="10"/>
        <v>0.17700788875495299</v>
      </c>
    </row>
    <row r="31" spans="2:24" x14ac:dyDescent="0.15">
      <c r="B31" s="4">
        <v>19</v>
      </c>
      <c r="C31" s="18">
        <v>-1</v>
      </c>
      <c r="D31" s="5">
        <v>-1</v>
      </c>
      <c r="E31" s="19">
        <f t="shared" si="0"/>
        <v>1</v>
      </c>
      <c r="F31" s="18">
        <f t="shared" si="11"/>
        <v>-1.5889818624811463</v>
      </c>
      <c r="G31" s="5">
        <f t="shared" si="12"/>
        <v>-1.1083591685543588</v>
      </c>
      <c r="H31" s="5">
        <f t="shared" si="13"/>
        <v>1.4679071218398689</v>
      </c>
      <c r="I31" s="5">
        <f t="shared" si="1"/>
        <v>-1.9485298157666564</v>
      </c>
      <c r="J31" s="40">
        <f t="shared" si="2"/>
        <v>-0.96020486618764089</v>
      </c>
      <c r="K31" s="28">
        <f t="shared" si="14"/>
        <v>1.675452556961978</v>
      </c>
      <c r="L31" s="6">
        <f t="shared" si="15"/>
        <v>-1.0990022313141419</v>
      </c>
      <c r="M31" s="6">
        <f t="shared" si="16"/>
        <v>1.3797453546328986</v>
      </c>
      <c r="N31" s="6">
        <f t="shared" si="3"/>
        <v>1.3947094336432213</v>
      </c>
      <c r="O31" s="29">
        <f t="shared" si="4"/>
        <v>0.884202708346569</v>
      </c>
      <c r="P31" s="18">
        <f t="shared" si="17"/>
        <v>-1.7877854600632022</v>
      </c>
      <c r="Q31" s="5">
        <f t="shared" si="18"/>
        <v>-1.5817734897610678</v>
      </c>
      <c r="R31" s="5">
        <f t="shared" si="19"/>
        <v>1.7251583132660566</v>
      </c>
      <c r="S31" s="5">
        <f t="shared" si="5"/>
        <v>1.2564307949284277</v>
      </c>
      <c r="T31" s="19">
        <f t="shared" si="6"/>
        <v>0.85007712204114627</v>
      </c>
      <c r="U31" s="36">
        <f t="shared" si="7"/>
        <v>0.14992287795885373</v>
      </c>
      <c r="V31" s="44">
        <f t="shared" si="8"/>
        <v>0</v>
      </c>
      <c r="W31" s="52">
        <f t="shared" si="9"/>
        <v>2.0791970866326313E-2</v>
      </c>
      <c r="X31" s="48">
        <f t="shared" si="10"/>
        <v>0.14992287795885373</v>
      </c>
    </row>
    <row r="32" spans="2:24" x14ac:dyDescent="0.15">
      <c r="B32" s="4">
        <v>20</v>
      </c>
      <c r="C32" s="20">
        <v>1</v>
      </c>
      <c r="D32" s="1">
        <v>-1</v>
      </c>
      <c r="E32" s="19">
        <f t="shared" si="0"/>
        <v>-1</v>
      </c>
      <c r="F32" s="18">
        <f t="shared" si="11"/>
        <v>-1.5902646106023333</v>
      </c>
      <c r="G32" s="5">
        <f t="shared" si="12"/>
        <v>-1.1070764204331718</v>
      </c>
      <c r="H32" s="5">
        <f t="shared" si="13"/>
        <v>1.4691898699610559</v>
      </c>
      <c r="I32" s="5">
        <f t="shared" si="1"/>
        <v>-4.1665309009965608</v>
      </c>
      <c r="J32" s="40">
        <f t="shared" si="2"/>
        <v>-0.99951924608369414</v>
      </c>
      <c r="K32" s="28">
        <f t="shared" si="14"/>
        <v>1.6793656542294337</v>
      </c>
      <c r="L32" s="6">
        <f t="shared" si="15"/>
        <v>-1.1029153285815976</v>
      </c>
      <c r="M32" s="6">
        <f t="shared" si="16"/>
        <v>1.3758322573654429</v>
      </c>
      <c r="N32" s="6">
        <f t="shared" si="3"/>
        <v>-0.79938193171760674</v>
      </c>
      <c r="O32" s="29">
        <f t="shared" si="4"/>
        <v>-0.66369109417217664</v>
      </c>
      <c r="P32" s="18">
        <f t="shared" si="17"/>
        <v>-1.7669934891968759</v>
      </c>
      <c r="Q32" s="5">
        <f t="shared" si="18"/>
        <v>-1.6017380413645459</v>
      </c>
      <c r="R32" s="5">
        <f t="shared" si="19"/>
        <v>1.7435426302179253</v>
      </c>
      <c r="S32" s="5">
        <f t="shared" si="5"/>
        <v>-1.3231992056537818</v>
      </c>
      <c r="T32" s="19">
        <f t="shared" si="6"/>
        <v>-0.86757732249029684</v>
      </c>
      <c r="U32" s="36">
        <f t="shared" si="7"/>
        <v>-0.13242267750970316</v>
      </c>
      <c r="V32" s="44">
        <f t="shared" si="8"/>
        <v>0</v>
      </c>
      <c r="W32" s="52">
        <f t="shared" si="9"/>
        <v>-1.6374699007745359E-2</v>
      </c>
      <c r="X32" s="48">
        <f t="shared" si="10"/>
        <v>0.13242267750970316</v>
      </c>
    </row>
    <row r="33" spans="2:24" x14ac:dyDescent="0.15">
      <c r="B33" s="4">
        <v>21</v>
      </c>
      <c r="C33" s="20">
        <v>-1</v>
      </c>
      <c r="D33" s="1">
        <v>1</v>
      </c>
      <c r="E33" s="19">
        <f t="shared" si="0"/>
        <v>-1</v>
      </c>
      <c r="F33" s="18">
        <f t="shared" si="11"/>
        <v>-1.5902520044300028</v>
      </c>
      <c r="G33" s="5">
        <f t="shared" si="12"/>
        <v>-1.1070638142608413</v>
      </c>
      <c r="H33" s="5">
        <f t="shared" si="13"/>
        <v>1.4691772637887255</v>
      </c>
      <c r="I33" s="5">
        <f t="shared" si="1"/>
        <v>0.985989073619564</v>
      </c>
      <c r="J33" s="40">
        <f t="shared" si="2"/>
        <v>0.7556468540165574</v>
      </c>
      <c r="K33" s="28">
        <f t="shared" si="14"/>
        <v>1.6713785939810224</v>
      </c>
      <c r="L33" s="6">
        <f t="shared" si="15"/>
        <v>-1.1109023888300089</v>
      </c>
      <c r="M33" s="6">
        <f t="shared" si="16"/>
        <v>1.3838193176138542</v>
      </c>
      <c r="N33" s="6">
        <f t="shared" si="3"/>
        <v>4.1661003004248851</v>
      </c>
      <c r="O33" s="29">
        <f t="shared" si="4"/>
        <v>0.99951883197919167</v>
      </c>
      <c r="P33" s="18">
        <f t="shared" si="17"/>
        <v>-1.7833681882046213</v>
      </c>
      <c r="Q33" s="5">
        <f t="shared" si="18"/>
        <v>-1.5853712145574768</v>
      </c>
      <c r="R33" s="5">
        <f t="shared" si="19"/>
        <v>1.754410372119116</v>
      </c>
      <c r="S33" s="5">
        <f t="shared" si="5"/>
        <v>-1.2277827529807097</v>
      </c>
      <c r="T33" s="19">
        <f t="shared" si="6"/>
        <v>-0.8419349881114967</v>
      </c>
      <c r="U33" s="36">
        <f t="shared" si="7"/>
        <v>-0.1580650118885033</v>
      </c>
      <c r="V33" s="44">
        <f t="shared" si="8"/>
        <v>0</v>
      </c>
      <c r="W33" s="52">
        <f t="shared" si="9"/>
        <v>-2.3009956546307091E-2</v>
      </c>
      <c r="X33" s="48">
        <f t="shared" si="10"/>
        <v>0.1580650118885033</v>
      </c>
    </row>
    <row r="34" spans="2:24" x14ac:dyDescent="0.15">
      <c r="B34" s="4">
        <v>22</v>
      </c>
      <c r="C34" s="20">
        <v>-1</v>
      </c>
      <c r="D34" s="1">
        <v>-1</v>
      </c>
      <c r="E34" s="19">
        <f t="shared" si="0"/>
        <v>1</v>
      </c>
      <c r="F34" s="18">
        <f t="shared" si="11"/>
        <v>-1.5824272292419979</v>
      </c>
      <c r="G34" s="5">
        <f t="shared" si="12"/>
        <v>-1.1148885894488463</v>
      </c>
      <c r="H34" s="5">
        <f t="shared" si="13"/>
        <v>1.4770020389767304</v>
      </c>
      <c r="I34" s="5">
        <f t="shared" si="1"/>
        <v>-1.944540678769882</v>
      </c>
      <c r="J34" s="40">
        <f t="shared" si="2"/>
        <v>-0.95989249225731788</v>
      </c>
      <c r="K34" s="28">
        <f t="shared" si="14"/>
        <v>1.6713591744273733</v>
      </c>
      <c r="L34" s="6">
        <f t="shared" si="15"/>
        <v>-1.1108829692763598</v>
      </c>
      <c r="M34" s="6">
        <f t="shared" si="16"/>
        <v>1.3837998980602051</v>
      </c>
      <c r="N34" s="6">
        <f t="shared" si="3"/>
        <v>1.3984422456435279</v>
      </c>
      <c r="O34" s="29">
        <f t="shared" si="4"/>
        <v>0.88501447101886965</v>
      </c>
      <c r="P34" s="18">
        <f t="shared" si="17"/>
        <v>-1.8063781447509284</v>
      </c>
      <c r="Q34" s="5">
        <f t="shared" si="18"/>
        <v>-1.6027586158327514</v>
      </c>
      <c r="R34" s="5">
        <f t="shared" si="19"/>
        <v>1.7314114872280593</v>
      </c>
      <c r="S34" s="5">
        <f t="shared" si="5"/>
        <v>1.2644220389727958</v>
      </c>
      <c r="T34" s="19">
        <f t="shared" si="6"/>
        <v>0.8522786423315023</v>
      </c>
      <c r="U34" s="36">
        <f t="shared" si="7"/>
        <v>0.1477213576684977</v>
      </c>
      <c r="V34" s="44">
        <f t="shared" si="8"/>
        <v>0</v>
      </c>
      <c r="W34" s="52">
        <f t="shared" si="9"/>
        <v>2.0209841358261319E-2</v>
      </c>
      <c r="X34" s="48">
        <f t="shared" si="10"/>
        <v>0.1477213576684977</v>
      </c>
    </row>
    <row r="35" spans="2:24" x14ac:dyDescent="0.15">
      <c r="B35" s="4">
        <v>23</v>
      </c>
      <c r="C35" s="20">
        <v>1</v>
      </c>
      <c r="D35" s="1">
        <v>1</v>
      </c>
      <c r="E35" s="19">
        <f t="shared" si="0"/>
        <v>1</v>
      </c>
      <c r="F35" s="18">
        <f t="shared" si="11"/>
        <v>-1.583700318794675</v>
      </c>
      <c r="G35" s="5">
        <f t="shared" si="12"/>
        <v>-1.1136154998961691</v>
      </c>
      <c r="H35" s="5">
        <f t="shared" si="13"/>
        <v>1.4782751285294076</v>
      </c>
      <c r="I35" s="5">
        <f t="shared" si="1"/>
        <v>-1.2190406901614366</v>
      </c>
      <c r="J35" s="40">
        <f t="shared" si="2"/>
        <v>-0.83937096957573221</v>
      </c>
      <c r="K35" s="28">
        <f t="shared" si="14"/>
        <v>1.6751513730784355</v>
      </c>
      <c r="L35" s="6">
        <f t="shared" si="15"/>
        <v>-1.1146751679274221</v>
      </c>
      <c r="M35" s="6">
        <f t="shared" si="16"/>
        <v>1.3800076994091428</v>
      </c>
      <c r="N35" s="6">
        <f t="shared" si="3"/>
        <v>1.9404839045601563</v>
      </c>
      <c r="O35" s="29">
        <f t="shared" si="4"/>
        <v>0.95957235896331583</v>
      </c>
      <c r="P35" s="18">
        <f t="shared" si="17"/>
        <v>-1.786168303392667</v>
      </c>
      <c r="Q35" s="5">
        <f t="shared" si="18"/>
        <v>-1.6221578908222578</v>
      </c>
      <c r="R35" s="5">
        <f t="shared" si="19"/>
        <v>1.7492974892871163</v>
      </c>
      <c r="S35" s="5">
        <f t="shared" si="5"/>
        <v>1.2540014565555802</v>
      </c>
      <c r="T35" s="19">
        <f t="shared" si="6"/>
        <v>0.84940190608450761</v>
      </c>
      <c r="U35" s="36">
        <f t="shared" si="7"/>
        <v>0.15059809391549239</v>
      </c>
      <c r="V35" s="44">
        <f t="shared" si="8"/>
        <v>0</v>
      </c>
      <c r="W35" s="52">
        <f t="shared" si="9"/>
        <v>2.0972019628182976E-2</v>
      </c>
      <c r="X35" s="48">
        <f t="shared" si="10"/>
        <v>0.15059809391549239</v>
      </c>
    </row>
    <row r="36" spans="2:24" x14ac:dyDescent="0.15">
      <c r="B36" s="4">
        <v>24</v>
      </c>
      <c r="C36" s="18">
        <v>-1</v>
      </c>
      <c r="D36" s="5">
        <v>-1</v>
      </c>
      <c r="E36" s="19">
        <f t="shared" si="0"/>
        <v>1</v>
      </c>
      <c r="F36" s="18">
        <f t="shared" si="11"/>
        <v>-1.5887260209753045</v>
      </c>
      <c r="G36" s="5">
        <f t="shared" si="12"/>
        <v>-1.1186412020767986</v>
      </c>
      <c r="H36" s="5">
        <f t="shared" si="13"/>
        <v>1.4732494263487781</v>
      </c>
      <c r="I36" s="5">
        <f t="shared" si="1"/>
        <v>-1.9433342452472839</v>
      </c>
      <c r="J36" s="40">
        <f t="shared" si="2"/>
        <v>-0.95979754895458136</v>
      </c>
      <c r="K36" s="28">
        <f t="shared" si="14"/>
        <v>1.676604533759303</v>
      </c>
      <c r="L36" s="6">
        <f t="shared" si="15"/>
        <v>-1.1132220072465546</v>
      </c>
      <c r="M36" s="6">
        <f t="shared" si="16"/>
        <v>1.3814608600900102</v>
      </c>
      <c r="N36" s="6">
        <f t="shared" si="3"/>
        <v>1.4083656809158474</v>
      </c>
      <c r="O36" s="29">
        <f t="shared" si="4"/>
        <v>0.88714657458463353</v>
      </c>
      <c r="P36" s="18">
        <f t="shared" si="17"/>
        <v>-1.7651962837644839</v>
      </c>
      <c r="Q36" s="5">
        <f t="shared" si="18"/>
        <v>-1.639761195271527</v>
      </c>
      <c r="R36" s="5">
        <f t="shared" si="19"/>
        <v>1.7694216596339567</v>
      </c>
      <c r="S36" s="5">
        <f t="shared" si="5"/>
        <v>1.3783788566680844</v>
      </c>
      <c r="T36" s="19">
        <f t="shared" si="6"/>
        <v>0.88058773488717834</v>
      </c>
      <c r="U36" s="36">
        <f t="shared" si="7"/>
        <v>0.11941226511282166</v>
      </c>
      <c r="V36" s="44">
        <f t="shared" si="8"/>
        <v>0</v>
      </c>
      <c r="W36" s="52">
        <f t="shared" si="9"/>
        <v>1.3407922056635595E-2</v>
      </c>
      <c r="X36" s="48">
        <f t="shared" si="10"/>
        <v>0.11941226511282166</v>
      </c>
    </row>
    <row r="37" spans="2:24" x14ac:dyDescent="0.15">
      <c r="B37" s="4">
        <v>25</v>
      </c>
      <c r="C37" s="18">
        <v>1</v>
      </c>
      <c r="D37" s="5">
        <v>-1</v>
      </c>
      <c r="E37" s="19">
        <f t="shared" si="0"/>
        <v>-1</v>
      </c>
      <c r="F37" s="18">
        <f t="shared" si="11"/>
        <v>-1.5895921365087955</v>
      </c>
      <c r="G37" s="5">
        <f t="shared" si="12"/>
        <v>-1.1177750865433076</v>
      </c>
      <c r="H37" s="5">
        <f t="shared" si="13"/>
        <v>1.4741155418822691</v>
      </c>
      <c r="I37" s="5">
        <f t="shared" si="1"/>
        <v>-4.1814827649343727</v>
      </c>
      <c r="J37" s="40">
        <f t="shared" si="2"/>
        <v>-0.99953340628739551</v>
      </c>
      <c r="K37" s="28">
        <f t="shared" si="14"/>
        <v>1.6791308237358349</v>
      </c>
      <c r="L37" s="6">
        <f t="shared" si="15"/>
        <v>-1.1157482972230865</v>
      </c>
      <c r="M37" s="6">
        <f t="shared" si="16"/>
        <v>1.3789345701134783</v>
      </c>
      <c r="N37" s="6">
        <f t="shared" si="3"/>
        <v>-0.81555204360072997</v>
      </c>
      <c r="O37" s="29">
        <f t="shared" si="4"/>
        <v>-0.67264166304295181</v>
      </c>
      <c r="P37" s="18">
        <f t="shared" si="17"/>
        <v>-1.7517883617078482</v>
      </c>
      <c r="Q37" s="5">
        <f t="shared" si="18"/>
        <v>-1.6526300859980598</v>
      </c>
      <c r="R37" s="5">
        <f t="shared" si="19"/>
        <v>1.7813164517587987</v>
      </c>
      <c r="S37" s="5">
        <f t="shared" si="5"/>
        <v>-1.2981170430339846</v>
      </c>
      <c r="T37" s="19">
        <f t="shared" si="6"/>
        <v>-0.86123763645271645</v>
      </c>
      <c r="U37" s="36">
        <f t="shared" si="7"/>
        <v>-0.13876236354728355</v>
      </c>
      <c r="V37" s="44">
        <f t="shared" si="8"/>
        <v>0</v>
      </c>
      <c r="W37" s="52">
        <f t="shared" si="9"/>
        <v>-1.7919059330571738E-2</v>
      </c>
      <c r="X37" s="48">
        <f t="shared" si="10"/>
        <v>0.13876236354728355</v>
      </c>
    </row>
    <row r="38" spans="2:24" x14ac:dyDescent="0.15">
      <c r="B38" s="4">
        <v>26</v>
      </c>
      <c r="C38" s="18">
        <v>1</v>
      </c>
      <c r="D38" s="5">
        <v>1</v>
      </c>
      <c r="E38" s="19">
        <f t="shared" si="0"/>
        <v>1</v>
      </c>
      <c r="F38" s="18">
        <f t="shared" si="11"/>
        <v>-1.589578322223745</v>
      </c>
      <c r="G38" s="5">
        <f t="shared" si="12"/>
        <v>-1.1177612722582571</v>
      </c>
      <c r="H38" s="5">
        <f t="shared" si="13"/>
        <v>1.4741017275972186</v>
      </c>
      <c r="I38" s="5">
        <f t="shared" si="1"/>
        <v>-1.2332378668847834</v>
      </c>
      <c r="J38" s="40">
        <f t="shared" si="2"/>
        <v>-0.8435159430714978</v>
      </c>
      <c r="K38" s="28">
        <f t="shared" si="14"/>
        <v>1.6703920075041787</v>
      </c>
      <c r="L38" s="6">
        <f t="shared" si="15"/>
        <v>-1.1244871134547427</v>
      </c>
      <c r="M38" s="6">
        <f t="shared" si="16"/>
        <v>1.3876733863451345</v>
      </c>
      <c r="N38" s="6">
        <f t="shared" si="3"/>
        <v>1.9335782803945705</v>
      </c>
      <c r="O38" s="29">
        <f t="shared" si="4"/>
        <v>0.95902164878803953</v>
      </c>
      <c r="P38" s="18">
        <f t="shared" si="17"/>
        <v>-1.76970742103842</v>
      </c>
      <c r="Q38" s="5">
        <f t="shared" si="18"/>
        <v>-1.6347193875879076</v>
      </c>
      <c r="R38" s="5">
        <f t="shared" si="19"/>
        <v>1.7933695576270798</v>
      </c>
      <c r="S38" s="5">
        <f t="shared" si="5"/>
        <v>1.3290846748818543</v>
      </c>
      <c r="T38" s="19">
        <f t="shared" si="6"/>
        <v>0.86902544449353925</v>
      </c>
      <c r="U38" s="36">
        <f t="shared" si="7"/>
        <v>0.13097455550646075</v>
      </c>
      <c r="V38" s="44">
        <f t="shared" si="8"/>
        <v>0</v>
      </c>
      <c r="W38" s="52">
        <f t="shared" si="9"/>
        <v>1.6030943542335172E-2</v>
      </c>
      <c r="X38" s="48">
        <f t="shared" si="10"/>
        <v>0.13097455550646075</v>
      </c>
    </row>
    <row r="39" spans="2:24" ht="14.25" thickBot="1" x14ac:dyDescent="0.2">
      <c r="B39" s="4">
        <v>27</v>
      </c>
      <c r="C39" s="21">
        <v>-1</v>
      </c>
      <c r="D39" s="22">
        <v>1</v>
      </c>
      <c r="E39" s="23">
        <f t="shared" si="0"/>
        <v>-1</v>
      </c>
      <c r="F39" s="21">
        <f t="shared" si="11"/>
        <v>-1.5933583004397673</v>
      </c>
      <c r="G39" s="22">
        <f t="shared" si="12"/>
        <v>-1.1215412504742794</v>
      </c>
      <c r="H39" s="22">
        <f t="shared" si="13"/>
        <v>1.4703217493811962</v>
      </c>
      <c r="I39" s="22">
        <f t="shared" si="1"/>
        <v>0.9985046994157083</v>
      </c>
      <c r="J39" s="41">
        <f t="shared" si="2"/>
        <v>0.76096545257086312</v>
      </c>
      <c r="K39" s="30">
        <f t="shared" si="14"/>
        <v>1.671545972401056</v>
      </c>
      <c r="L39" s="31">
        <f t="shared" si="15"/>
        <v>-1.1233331485578655</v>
      </c>
      <c r="M39" s="31">
        <f t="shared" si="16"/>
        <v>1.3888273512420117</v>
      </c>
      <c r="N39" s="31">
        <f t="shared" si="3"/>
        <v>4.1837064722009334</v>
      </c>
      <c r="O39" s="32">
        <f t="shared" si="4"/>
        <v>0.99953547633448836</v>
      </c>
      <c r="P39" s="21">
        <f t="shared" si="17"/>
        <v>-1.7536764774960849</v>
      </c>
      <c r="Q39" s="22">
        <f t="shared" si="18"/>
        <v>-1.6482417440483463</v>
      </c>
      <c r="R39" s="22">
        <f t="shared" si="19"/>
        <v>1.808743579534678</v>
      </c>
      <c r="S39" s="22">
        <f t="shared" si="5"/>
        <v>-1.2000281268648814</v>
      </c>
      <c r="T39" s="23">
        <f t="shared" si="6"/>
        <v>-0.83366318606721002</v>
      </c>
      <c r="U39" s="37">
        <f t="shared" si="7"/>
        <v>-0.16633681393278998</v>
      </c>
      <c r="V39" s="45">
        <f t="shared" si="8"/>
        <v>0</v>
      </c>
      <c r="W39" s="53">
        <f t="shared" si="9"/>
        <v>-2.5366837535646256E-2</v>
      </c>
      <c r="X39" s="49">
        <f t="shared" si="10"/>
        <v>0.16633681393278998</v>
      </c>
    </row>
    <row r="41" spans="2:24" x14ac:dyDescent="0.15">
      <c r="F41" s="1" t="s">
        <v>31</v>
      </c>
      <c r="G41" s="1" t="s">
        <v>32</v>
      </c>
      <c r="K41" s="1" t="s">
        <v>31</v>
      </c>
      <c r="L41" s="1" t="s">
        <v>32</v>
      </c>
      <c r="P41" s="1" t="s">
        <v>31</v>
      </c>
      <c r="Q41" s="1" t="s">
        <v>32</v>
      </c>
      <c r="U41" s="62" t="s">
        <v>35</v>
      </c>
      <c r="V41" s="63"/>
      <c r="W41" s="63"/>
      <c r="X41" s="63"/>
    </row>
    <row r="42" spans="2:24" x14ac:dyDescent="0.15">
      <c r="F42" s="1">
        <f>-G39/H39</f>
        <v>0.76278627514439912</v>
      </c>
      <c r="G42" s="1">
        <f>-F39/H39</f>
        <v>1.0836800184111761</v>
      </c>
      <c r="K42" s="1">
        <f>-L39/M39</f>
        <v>0.80883570413074168</v>
      </c>
      <c r="L42" s="1">
        <f>-K39/M39</f>
        <v>-1.2035664266737058</v>
      </c>
      <c r="P42" s="1">
        <f>-Q39/R39</f>
        <v>0.91126335578887152</v>
      </c>
      <c r="Q42" s="1">
        <f>-P39/R39</f>
        <v>0.96955505320839352</v>
      </c>
      <c r="U42" s="63"/>
      <c r="V42" s="63"/>
      <c r="W42" s="63"/>
      <c r="X42" s="63"/>
    </row>
    <row r="43" spans="2:24" x14ac:dyDescent="0.15">
      <c r="U43" s="63"/>
      <c r="V43" s="63"/>
      <c r="W43" s="63"/>
      <c r="X43" s="63"/>
    </row>
    <row r="44" spans="2:24" x14ac:dyDescent="0.15">
      <c r="U44" s="63"/>
      <c r="V44" s="63"/>
      <c r="W44" s="63"/>
      <c r="X44" s="63"/>
    </row>
  </sheetData>
  <mergeCells count="5">
    <mergeCell ref="B1:E1"/>
    <mergeCell ref="B2:G2"/>
    <mergeCell ref="U41:X44"/>
    <mergeCell ref="B4:D4"/>
    <mergeCell ref="E6:F6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金沢大学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nakayama</cp:lastModifiedBy>
  <dcterms:created xsi:type="dcterms:W3CDTF">2016-06-22T09:46:01Z</dcterms:created>
  <dcterms:modified xsi:type="dcterms:W3CDTF">2016-06-29T20:47:36Z</dcterms:modified>
</cp:coreProperties>
</file>